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'Debiti'!$A$1:$AB$306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<sst xmlns="http://schemas.openxmlformats.org/spreadsheetml/2006/main" count="3438" uniqueCount="963">
  <si>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</si>
  <si>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</si>
  <si>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</si>
  <si>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</si>
  <si>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</si>
  <si>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</si>
  <si>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</si>
  <si>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</si>
  <si>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</si>
  <si>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</si>
  <si>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</si>
  <si>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</si>
  <si>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</si>
  <si>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</si>
  <si>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</si>
  <si>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</si>
  <si>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</si>
  <si>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</si>
  <si>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</si>
  <si>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</si>
  <si>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</si>
  <si>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</si>
  <si>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</si>
  <si>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</si>
  <si>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</si>
  <si>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</si>
  <si>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</si>
  <si>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</si>
  <si>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</si>
  <si>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</si>
  <si>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</si>
  <si>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</si>
  <si>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</si>
  <si>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</si>
  <si>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</si>
  <si>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</si>
  <si>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</si>
  <si>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</si>
  <si>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</si>
  <si>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</si>
  <si>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</si>
  <si>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</si>
  <si>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</si>
  <si>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</si>
  <si>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</si>
  <si>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</si>
  <si>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</si>
  <si>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</si>
  <si>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</si>
  <si>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</si>
  <si>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</si>
  <si>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</si>
  <si>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</si>
  <si>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</si>
  <si>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</si>
  <si>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</si>
  <si>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</si>
  <si>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</si>
  <si>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</si>
  <si>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</si>
  <si>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</si>
  <si>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</si>
  <si>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</si>
  <si>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</si>
  <si>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</si>
  <si>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</si>
  <si>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</si>
  <si>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</si>
  <si>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</si>
  <si>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</si>
  <si>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</si>
  <si>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</si>
  <si>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</si>
  <si>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Nuragus</t>
  </si>
  <si>
    <t>Comunicazione dello Stock del Debito Commerciale al 31 Dicembre alla Data del 31/12/2018</t>
  </si>
  <si>
    <t>Vengono visualizzate tutte le Fatture SCADUTE E NON PAGATE al 31/12/2018</t>
  </si>
  <si>
    <t>Ammontare Complessivo dei Debiti (AL NETTO DELL'IVA SPLIT PAYMENT)</t>
  </si>
  <si>
    <t>12/05/2015</t>
  </si>
  <si>
    <t>114</t>
  </si>
  <si>
    <t>30/04/2015</t>
  </si>
  <si>
    <t>dell'ex mulino pastificio di Nuragus</t>
  </si>
  <si>
    <t>SI</t>
  </si>
  <si>
    <t/>
  </si>
  <si>
    <t>08/05/2015</t>
  </si>
  <si>
    <t>3TI PROGETTI ITALIA INGEGNERIA INTEGRATA S.p.A.</t>
  </si>
  <si>
    <t>07945211006</t>
  </si>
  <si>
    <t>07025291001</t>
  </si>
  <si>
    <t>*</t>
  </si>
  <si>
    <t>07/06/2015</t>
  </si>
  <si>
    <t>25/05/2012</t>
  </si>
  <si>
    <t>398/T</t>
  </si>
  <si>
    <t>31/03/2009</t>
  </si>
  <si>
    <t>SERVIZIO TRASPORTO DISABILI 1° TRIMESTRE 2009.</t>
  </si>
  <si>
    <t>NO</t>
  </si>
  <si>
    <t>06/05/2009</t>
  </si>
  <si>
    <t>A.I.A.S. CAGLIARI</t>
  </si>
  <si>
    <t>00468120928</t>
  </si>
  <si>
    <t>AREA DI GESTIONE SOCIO CULTURALE</t>
  </si>
  <si>
    <t>05/06/2009</t>
  </si>
  <si>
    <t>1033/T</t>
  </si>
  <si>
    <t>30/09/2009</t>
  </si>
  <si>
    <t>SERVIZIO TRASPORTO DISABILI 2° TRIMESTRE 2009.</t>
  </si>
  <si>
    <t>03/09/2009</t>
  </si>
  <si>
    <t>03/10/2009</t>
  </si>
  <si>
    <t>1662/T</t>
  </si>
  <si>
    <t>SERVIZIO TRASPORTO DISABILI 3° TRIMESTRE 2009.</t>
  </si>
  <si>
    <t>20/11/2009</t>
  </si>
  <si>
    <t>20/12/2009</t>
  </si>
  <si>
    <t>18/02/2015</t>
  </si>
  <si>
    <t>144/A</t>
  </si>
  <si>
    <t>31/01/2015</t>
  </si>
  <si>
    <t>QUOTE SOCIALI. GENNAIO 2015.</t>
  </si>
  <si>
    <t>13/02/2015</t>
  </si>
  <si>
    <t>15/03/2015</t>
  </si>
  <si>
    <t>18/03/2015</t>
  </si>
  <si>
    <t>349/A</t>
  </si>
  <si>
    <t>28/02/2015</t>
  </si>
  <si>
    <t>QUOTA SOCIALE. FEBBRAIO 2015.</t>
  </si>
  <si>
    <t>17/04/2015</t>
  </si>
  <si>
    <t>17/10/2014</t>
  </si>
  <si>
    <t>201402610782</t>
  </si>
  <si>
    <t>23/09/2014</t>
  </si>
  <si>
    <t>UTENZE IDRICHE RICOVERO. SLADO 01/14-07/14.</t>
  </si>
  <si>
    <t>09/10/2014</t>
  </si>
  <si>
    <t>ABBANOA S.P.A.</t>
  </si>
  <si>
    <t>02934390929</t>
  </si>
  <si>
    <t>08/11/2014</t>
  </si>
  <si>
    <t>05/11/2014</t>
  </si>
  <si>
    <t>2014024341637</t>
  </si>
  <si>
    <t>06/10/2014</t>
  </si>
  <si>
    <t>UTENZE IDRICHE. DEPOSITO CAUZIONALE.</t>
  </si>
  <si>
    <t>03/11/2014</t>
  </si>
  <si>
    <t>03/12/2014</t>
  </si>
  <si>
    <t>06/11/2014</t>
  </si>
  <si>
    <t>2014024341638</t>
  </si>
  <si>
    <t>05/12/2014</t>
  </si>
  <si>
    <t>2014024341711</t>
  </si>
  <si>
    <t>2014024351189</t>
  </si>
  <si>
    <t>06/12/2014</t>
  </si>
  <si>
    <t>2014024341497</t>
  </si>
  <si>
    <t>UTENZE IDRICHE. DEPOSITI CAUZIONALI.</t>
  </si>
  <si>
    <t>2014024341794</t>
  </si>
  <si>
    <t>2014024341757</t>
  </si>
  <si>
    <t>2014024528278</t>
  </si>
  <si>
    <t>2014024351184</t>
  </si>
  <si>
    <t>2014024351170</t>
  </si>
  <si>
    <t>2014024341677</t>
  </si>
  <si>
    <t>12/11/2014</t>
  </si>
  <si>
    <t>2014024341468</t>
  </si>
  <si>
    <t>07/11/2014</t>
  </si>
  <si>
    <t>07/12/2014</t>
  </si>
  <si>
    <t>16/06/2015</t>
  </si>
  <si>
    <t>20150525840</t>
  </si>
  <si>
    <t>28/04/2015</t>
  </si>
  <si>
    <t>UTENZA IDRICA.</t>
  </si>
  <si>
    <t>29/05/2015</t>
  </si>
  <si>
    <t>ABBANOA SPA</t>
  </si>
  <si>
    <t>28/06/2015</t>
  </si>
  <si>
    <t>20150525841</t>
  </si>
  <si>
    <t>20150523017</t>
  </si>
  <si>
    <t>20150523018</t>
  </si>
  <si>
    <t>20150523019</t>
  </si>
  <si>
    <t>20150523020</t>
  </si>
  <si>
    <t>20150523021</t>
  </si>
  <si>
    <t>20150523023</t>
  </si>
  <si>
    <t>20150523293</t>
  </si>
  <si>
    <t>20150523294</t>
  </si>
  <si>
    <t>20150523295</t>
  </si>
  <si>
    <t>09/07/2015</t>
  </si>
  <si>
    <t>20150523024</t>
  </si>
  <si>
    <t>20150523028</t>
  </si>
  <si>
    <t>19/11/2015</t>
  </si>
  <si>
    <t>20150523022</t>
  </si>
  <si>
    <t>CONGUAGLIO FORNITURA DI ACQUA. PERIODO 04/07/2014-09/01/2015</t>
  </si>
  <si>
    <t>201505211532</t>
  </si>
  <si>
    <t>29/10/2015</t>
  </si>
  <si>
    <t>CONGUAGLIO FORNITURA DI ACQUA. PERIODO: 01/01/2006 - 02/04/2015</t>
  </si>
  <si>
    <t>09/11/2015</t>
  </si>
  <si>
    <t>09/12/2015</t>
  </si>
  <si>
    <t>20150529825</t>
  </si>
  <si>
    <t>FORNITURA DI ACQUA. PERIODO: 10/01/2015 - 02/04/2015</t>
  </si>
  <si>
    <t>20150529827</t>
  </si>
  <si>
    <t>CONGUAGLIO FORNITURA DI ACQUA. PERIODO: 01/01/2006 - 31/07/2011.</t>
  </si>
  <si>
    <t>20150529831</t>
  </si>
  <si>
    <t>FORNITURA DI ACQUA. PERIODO: 10/01/2015 - 05/06/2015.</t>
  </si>
  <si>
    <t>26/04/2016</t>
  </si>
  <si>
    <t>2016000690010122</t>
  </si>
  <si>
    <t>31/03/2016</t>
  </si>
  <si>
    <t>NOTA DI CREDITO. FORNITURA DI ACQUA. CONGUAGLIO DAL 14/10/2015 AL 14/01/2016. CODICE UTENTE: 36595339 CODICE PDE: 361550506.</t>
  </si>
  <si>
    <t>08/04/2016</t>
  </si>
  <si>
    <t>08/05/2016</t>
  </si>
  <si>
    <t>2016000690007029</t>
  </si>
  <si>
    <t>26/01/2016</t>
  </si>
  <si>
    <t>NOTA DI CREDITO. FORNITURA DI ACQUA. CONGUAGLIO DAL 02/04/2015 AL 14/10/2015. CODICE UTENTE: 36595339 CODICE PDE: 36150506.</t>
  </si>
  <si>
    <t>10/02/2016</t>
  </si>
  <si>
    <t>11/03/2016</t>
  </si>
  <si>
    <t>24/06/2016</t>
  </si>
  <si>
    <t>2016000690011335</t>
  </si>
  <si>
    <t>28/04/2016</t>
  </si>
  <si>
    <t>FORNITURA DI ACQUA. CONGUAGLI PARTITE PREGRESSE 2005/2011. CODICE UTENTE: 36278069 CODICE PDE: 35267258</t>
  </si>
  <si>
    <t>13/05/2016</t>
  </si>
  <si>
    <t>12/06/2016</t>
  </si>
  <si>
    <t>2016000690012209</t>
  </si>
  <si>
    <t>FORNITURA DI ACQUA. CONGUAGLI PARTITE PREGRESSE 2005/2011. CODICE UTENTE: 36278325 CODICE PDE: 35266914</t>
  </si>
  <si>
    <t>2016000690011334</t>
  </si>
  <si>
    <t>FORNITURA DI ACQUA. CONGUAGLI PARTITE PREGRESSE 2005/2011. CODICE UTENTE: 36278021 CODICE PDE: 35266702</t>
  </si>
  <si>
    <t>2016000690014205</t>
  </si>
  <si>
    <t>FORNITURA DI ACQUA. CONGUAGLI PARTITE PREGRESSE 2005/2011. CODICE UTENTE: 36292383 CODICE PDE: 35266768</t>
  </si>
  <si>
    <t>16/05/2016</t>
  </si>
  <si>
    <t>15/06/2016</t>
  </si>
  <si>
    <t>2016000690013839</t>
  </si>
  <si>
    <t>FORNITURA DI ACQUA. CONGUAGLI PARTITE PREGRESSE 2005/2011. CODICE UTENTE: 36292376 CODICE PDE: 35267032</t>
  </si>
  <si>
    <t>2016000690012579</t>
  </si>
  <si>
    <t>FORNITURA DI ACQUA. CONGUAGLI PARTITE PREGRESSE 2005/2011. CODICE UTENTE: 36278429 CODICE PDE: 35266852</t>
  </si>
  <si>
    <t>2016000690013270</t>
  </si>
  <si>
    <t>FORNITURA DI ACQUA. CONGUAGLI PARTITE PREGRESSE 2005/2011. CODICE UTENTE: 36595339 CODICE PDE: 35593472</t>
  </si>
  <si>
    <t>2016000690016624</t>
  </si>
  <si>
    <t>FORNITURA DI ACQUA. CONGUAGLI PARTITE PREGRESSE 2005/2011. CODICE UTENTE: 36595339 CODICE PDE: 36150506</t>
  </si>
  <si>
    <t>2016000690011338</t>
  </si>
  <si>
    <t>FORNITURA DI ACQUA. CONGUAGLI PARTITE PREGRESSE 2005/2011. CODICE UTENTE: 36278278 CODICE PDE: 35266711</t>
  </si>
  <si>
    <t>2016000690012280</t>
  </si>
  <si>
    <t>FORNITURA DI ACQUA. CONGUAGLI PARTITE PREGRESSE 2005/2011. CODICE UTENTE: 36278367 CODICE PDE: 35266701</t>
  </si>
  <si>
    <t>2016000690013838</t>
  </si>
  <si>
    <t>FORNITURA DI ACQUA. CONGUAGLI PARTITE PREGRESSE 2005/2011. CODICE UTENTE: 36292360 CODICE PDE: 3527312</t>
  </si>
  <si>
    <t>2016000690011337</t>
  </si>
  <si>
    <t>FORNITURA DI ACQUA. CONGUAGLI PARTITE PREGRESSE 2005/2011. CODICE UTENTE: 36278223 CODICE PDE: 3527325</t>
  </si>
  <si>
    <t>2016000690008688</t>
  </si>
  <si>
    <t>FORNITURA DI ACQUA. CONGUAGLIO DAL 14/10/2016 AL 14/01/2016. CODICE UTENTE: 36278223 CODICE PDE: 3527325</t>
  </si>
  <si>
    <t>2016000690002534</t>
  </si>
  <si>
    <t>FORNITURA DI ACQUA. CONGUAGLIO DAL 02/04/2015 AL 14/10/2015. CODICE UTENTE: 36278223 CODICE PDE: 3527325</t>
  </si>
  <si>
    <t>01/08/2016</t>
  </si>
  <si>
    <t>2016000690024654</t>
  </si>
  <si>
    <t>30/06/2016</t>
  </si>
  <si>
    <t>FORNITURA DI ACQUA. CONGUAGLIO PERIODO: 14/01/2016 - 20/05/2016. CODICE UTENTE: 36595339. CODICE PDE: 36150506.</t>
  </si>
  <si>
    <t>06/07/2016</t>
  </si>
  <si>
    <t>05/08/2016</t>
  </si>
  <si>
    <t>2016000690023308</t>
  </si>
  <si>
    <t>FORNITURA DI ACQUA. CONGUAGLIO PERIODO: 14/01/2016 - 19/05/2016. CODICE UTENTE: 36278223. CODICE PDE: 35267325.</t>
  </si>
  <si>
    <t>23/11/2016</t>
  </si>
  <si>
    <t>2016000690032789</t>
  </si>
  <si>
    <t>31/10/2016</t>
  </si>
  <si>
    <t>FORNITURA DI ACQUA. CONGUAGLIO DAL 19/05/2016 AL 06/10/2016. CODICE CLIENTE 36278223. CODICE PDE 35267325.</t>
  </si>
  <si>
    <t>07/11/2016</t>
  </si>
  <si>
    <t>07/12/2016</t>
  </si>
  <si>
    <t>20150529829</t>
  </si>
  <si>
    <t>FORNITURA DI ACQUA. CONGUAGLIO DAL 10/01/2015 AL 02/04/2015. CODICE CLIENTE 6278367. CODICE ULM 5266701.</t>
  </si>
  <si>
    <t>31/12/2017</t>
  </si>
  <si>
    <t>2017000690006867</t>
  </si>
  <si>
    <t>28/04/2017</t>
  </si>
  <si>
    <t>NOTA DI CREDITO</t>
  </si>
  <si>
    <t>12/05/2017</t>
  </si>
  <si>
    <t>11/06/2017</t>
  </si>
  <si>
    <t>31/12/2018</t>
  </si>
  <si>
    <t>0150020180032213200</t>
  </si>
  <si>
    <t>31/10/2018</t>
  </si>
  <si>
    <t>FORNITURA DI ACQUA. PERIODO: 09/07/2014 - 09/01/2015</t>
  </si>
  <si>
    <t>08/11/2018</t>
  </si>
  <si>
    <t>08/12/2018</t>
  </si>
  <si>
    <t>30/12/2016</t>
  </si>
  <si>
    <t>2016PA0007741</t>
  </si>
  <si>
    <t>21/07/2016</t>
  </si>
  <si>
    <t>Aruba S.p.A.</t>
  </si>
  <si>
    <t>01573850516</t>
  </si>
  <si>
    <t>04552920482</t>
  </si>
  <si>
    <t>31/08/2016</t>
  </si>
  <si>
    <t>12/04/2017</t>
  </si>
  <si>
    <t>A17PAS0000592</t>
  </si>
  <si>
    <t>31/01/2017</t>
  </si>
  <si>
    <t>SERVIZIO DI POSTA ELETTRONICA CERTIFICATA dal 04/01/2017 al 04/01/2018.</t>
  </si>
  <si>
    <t>20/02/2017</t>
  </si>
  <si>
    <t>31/03/2017</t>
  </si>
  <si>
    <t>12/03/2018</t>
  </si>
  <si>
    <t>A17PAS0004857</t>
  </si>
  <si>
    <t>30/04/2017</t>
  </si>
  <si>
    <t>POSTA ELETTRONICA CERTIFICATA</t>
  </si>
  <si>
    <t>17/05/2017</t>
  </si>
  <si>
    <t>16/06/2017</t>
  </si>
  <si>
    <t>A17PAS0007261</t>
  </si>
  <si>
    <t>30/06/2017</t>
  </si>
  <si>
    <t>21/07/2017</t>
  </si>
  <si>
    <t>20/08/2017</t>
  </si>
  <si>
    <t>6/PA</t>
  </si>
  <si>
    <t>05/12/2016</t>
  </si>
  <si>
    <t>165/70 R14 KORMORAN IMPULSER B2 81T</t>
  </si>
  <si>
    <t>AUTOGOMME 2000 SNC</t>
  </si>
  <si>
    <t>02329820928</t>
  </si>
  <si>
    <t>29/12/2016</t>
  </si>
  <si>
    <t>90007011</t>
  </si>
  <si>
    <t>21/10/2016</t>
  </si>
  <si>
    <t>INTERESSI RIT. PAG A DEBITORE</t>
  </si>
  <si>
    <t>25/10/2016</t>
  </si>
  <si>
    <t>Banca Farmafactoring S.P.A.</t>
  </si>
  <si>
    <t>07960110158</t>
  </si>
  <si>
    <t>90009117</t>
  </si>
  <si>
    <t>19/10/2017</t>
  </si>
  <si>
    <t>23/10/2017</t>
  </si>
  <si>
    <t>22/11/2017</t>
  </si>
  <si>
    <t>08/10/2014</t>
  </si>
  <si>
    <t>55</t>
  </si>
  <si>
    <t>01/10/2014</t>
  </si>
  <si>
    <t>SERVIZIO DI CUSTODIA E CURA CANI RANDAGI. PERIODO DAL 01/07/2014 AL 30/09/2014.</t>
  </si>
  <si>
    <t>Z8910B875F</t>
  </si>
  <si>
    <t>CANILE "SOS OZASTROS" DI PAOLA ZIDDA</t>
  </si>
  <si>
    <t>00936360916</t>
  </si>
  <si>
    <t>ZDDPLA63H70G147S</t>
  </si>
  <si>
    <t>AREA DI GESTIONE TECNICO MANUTENTIVA</t>
  </si>
  <si>
    <t>12/10/2015</t>
  </si>
  <si>
    <t>E12</t>
  </si>
  <si>
    <t>30/09/2015</t>
  </si>
  <si>
    <t>SERVIZIO DI CUSTODIA E CURA CANI. ANNO 2015.</t>
  </si>
  <si>
    <t>Z4D1419C16</t>
  </si>
  <si>
    <t>30/10/2015</t>
  </si>
  <si>
    <t>E17</t>
  </si>
  <si>
    <t>02/04/2017</t>
  </si>
  <si>
    <t>SERVIZIO DI CUSTODIA E CURA DEI CANI. PERIODO: 01/01/2017 - 31/01/2017</t>
  </si>
  <si>
    <t>ZBB1A3BEDF</t>
  </si>
  <si>
    <t>04/04/2017</t>
  </si>
  <si>
    <t>CANILE SOS OZASTROS SRL</t>
  </si>
  <si>
    <t>01472890910</t>
  </si>
  <si>
    <t>02/05/2017</t>
  </si>
  <si>
    <t>11/08/2017</t>
  </si>
  <si>
    <t>E27</t>
  </si>
  <si>
    <t>06/07/2017</t>
  </si>
  <si>
    <t>SERVIZIO DI CUSTODIA E CURA DEI CANI. DAL 01/04/17 al 30/06/17.</t>
  </si>
  <si>
    <t>07/07/2017</t>
  </si>
  <si>
    <t>06/08/2017</t>
  </si>
  <si>
    <t>E31</t>
  </si>
  <si>
    <t>18/07/2017</t>
  </si>
  <si>
    <t>SERVIZIO DI CUSTODIA E CURA DEI CANI. DAL 01/02/17 al 31/03/17.</t>
  </si>
  <si>
    <t>19/07/2017</t>
  </si>
  <si>
    <t>18/08/2017</t>
  </si>
  <si>
    <t>E39</t>
  </si>
  <si>
    <t>01/10/2017</t>
  </si>
  <si>
    <t>SERVIZIO DI CUSTODIA E CURA DEI CANI. DAL 01/07/2017 AL 30/09/2017</t>
  </si>
  <si>
    <t>ZA21FC6FB6</t>
  </si>
  <si>
    <t>04/10/2017</t>
  </si>
  <si>
    <t>03/11/2017</t>
  </si>
  <si>
    <t>E5</t>
  </si>
  <si>
    <t>01/01/2018</t>
  </si>
  <si>
    <t>SERVIZIO DI CUSTODIA E CURA DEI CANI. OTTOBRE - NOVEMBRE - DICEMBRE 2017.</t>
  </si>
  <si>
    <t>03/01/2018</t>
  </si>
  <si>
    <t>02/02/2018</t>
  </si>
  <si>
    <t>E15</t>
  </si>
  <si>
    <t>20/02/2018</t>
  </si>
  <si>
    <t>SERVIZIO DI CUSTODIA E CURA DEI CANI. PERIODO 01/01/2018 - 20/02/2018</t>
  </si>
  <si>
    <t>21/02/2018</t>
  </si>
  <si>
    <t>23/03/2018</t>
  </si>
  <si>
    <t>5/PA</t>
  </si>
  <si>
    <t>03/11/2015</t>
  </si>
  <si>
    <t>ZCE111C67C</t>
  </si>
  <si>
    <t>CASTANGIA E CONGIU S.N.C.</t>
  </si>
  <si>
    <t>00916370919</t>
  </si>
  <si>
    <t>CSTFNC54R14F981D</t>
  </si>
  <si>
    <t>03/12/2015</t>
  </si>
  <si>
    <t>2/PA</t>
  </si>
  <si>
    <t>13/10/2015</t>
  </si>
  <si>
    <t>SALDO LAVORI COMPLETAMENTO ECOCENTRO COMUNALE</t>
  </si>
  <si>
    <t>CASTANGIA FRANCESCO</t>
  </si>
  <si>
    <t>12/11/2015</t>
  </si>
  <si>
    <t>18/09/2018</t>
  </si>
  <si>
    <t>48 /PA</t>
  </si>
  <si>
    <t>14/06/2018</t>
  </si>
  <si>
    <t>Lavori di manutenzione strade del centro abitato secondo lotto-Lavori complementari</t>
  </si>
  <si>
    <t>ZA522EF6DD</t>
  </si>
  <si>
    <t>CONGLOMERATI BITUMINOSI SRL</t>
  </si>
  <si>
    <t>00053050951</t>
  </si>
  <si>
    <t>14/07/2018</t>
  </si>
  <si>
    <t>3PA</t>
  </si>
  <si>
    <t>14/11/2017</t>
  </si>
  <si>
    <t>Storno totale fattura n. 2PA del 12/10/2017</t>
  </si>
  <si>
    <t>ZCF1FCB7A6</t>
  </si>
  <si>
    <t>15/11/2017</t>
  </si>
  <si>
    <t>CORONGIU GIANLUIGI</t>
  </si>
  <si>
    <t>02768860922</t>
  </si>
  <si>
    <t>CRNGLG71C08B354S</t>
  </si>
  <si>
    <t>15/12/2017</t>
  </si>
  <si>
    <t>1</t>
  </si>
  <si>
    <t>07/07/2018</t>
  </si>
  <si>
    <t>Verifica statica e rilascio del Certificato di Collaudo nell'ambito dei lavori di ripristino del punto di approvvigionamento idrico in località "Funtana Idda"</t>
  </si>
  <si>
    <t>09/07/2018</t>
  </si>
  <si>
    <t>COSSU ANTONIO</t>
  </si>
  <si>
    <t>03509410928</t>
  </si>
  <si>
    <t>CSSNTN56C13A474C</t>
  </si>
  <si>
    <t>08/08/2018</t>
  </si>
  <si>
    <t>2</t>
  </si>
  <si>
    <t>24/08/2018</t>
  </si>
  <si>
    <t>Verifiche Strutturali relative a parti di Strutture murarie.</t>
  </si>
  <si>
    <t>27/08/2018</t>
  </si>
  <si>
    <t>26/09/2018</t>
  </si>
  <si>
    <t>23/01/2018</t>
  </si>
  <si>
    <t>SALDO FINALE PER PULIZIA E SFALCIO DELLE STRADE COMUNALI. CAMPAGNA ANTINCENDIO 2017.</t>
  </si>
  <si>
    <t>ZF41EDFFE0</t>
  </si>
  <si>
    <t>DEMARA GIOVANNI BATTISTA</t>
  </si>
  <si>
    <t>00172600918</t>
  </si>
  <si>
    <t>DMRGNN41L21F981M</t>
  </si>
  <si>
    <t>22/02/2018</t>
  </si>
  <si>
    <t>4-E</t>
  </si>
  <si>
    <t>24/01/2018</t>
  </si>
  <si>
    <t>Saldo finale per direzione lavori e coordinamento sicurezza LAVORI DI MANUTENZIONE STRAORDINARIA STRADE INTERNE 2014.</t>
  </si>
  <si>
    <t>ZA21075AA89</t>
  </si>
  <si>
    <t>26/01/2018</t>
  </si>
  <si>
    <t>DENOTTI EFISIO</t>
  </si>
  <si>
    <t>02929310924</t>
  </si>
  <si>
    <t>DNTFSE72H27I851M</t>
  </si>
  <si>
    <t>25/02/2018</t>
  </si>
  <si>
    <t>000001-2017-1</t>
  </si>
  <si>
    <t>13/12/2017</t>
  </si>
  <si>
    <t>RICORSO COMM TRIBUTARIA PROVINCIALE CART DI PAGAM 02520170010457477000</t>
  </si>
  <si>
    <t>Z20212855A</t>
  </si>
  <si>
    <t>14/12/2017</t>
  </si>
  <si>
    <t>DOA VALERIO</t>
  </si>
  <si>
    <t>01390720918</t>
  </si>
  <si>
    <t>DOAVLR83B05E441M</t>
  </si>
  <si>
    <t>13/01/2018</t>
  </si>
  <si>
    <t>000001-2018-1</t>
  </si>
  <si>
    <t>02/05/2018</t>
  </si>
  <si>
    <t>NOTA DI CREDITO. RICORSO COMM TRIBUTARIA PROVINCIALE CART DI PAGAM 02520170010457477000</t>
  </si>
  <si>
    <t>03/05/2018</t>
  </si>
  <si>
    <t>02/06/2018</t>
  </si>
  <si>
    <t>1/PA</t>
  </si>
  <si>
    <t>12/02/2018</t>
  </si>
  <si>
    <t>19/02/2018</t>
  </si>
  <si>
    <t>EDIL SCAVI DI GIANLUCA TOLA SAS</t>
  </si>
  <si>
    <t>01284210919</t>
  </si>
  <si>
    <t>TLOGLC73S09F981F</t>
  </si>
  <si>
    <t>21/03/2018</t>
  </si>
  <si>
    <t>2/24</t>
  </si>
  <si>
    <t>01/08/2018</t>
  </si>
  <si>
    <t>RIPARAZIONE MOTORE ICME TIPO BP112B4/6 KW 1.8/0.5</t>
  </si>
  <si>
    <t>07/08/2018</t>
  </si>
  <si>
    <t>ELETTROMECCANICA MATTA SRL</t>
  </si>
  <si>
    <t>02146980921</t>
  </si>
  <si>
    <t>06/09/2018</t>
  </si>
  <si>
    <t>30/09/2014</t>
  </si>
  <si>
    <t>2540017899</t>
  </si>
  <si>
    <t>12/09/2014</t>
  </si>
  <si>
    <t>UTENZE ELETTRICHE DEI SERVIZI GENERALI. LUGLIO 2014.</t>
  </si>
  <si>
    <t>ZB20FC1568</t>
  </si>
  <si>
    <t>29/09/2014</t>
  </si>
  <si>
    <t>ENEL ENERGIA SPA</t>
  </si>
  <si>
    <t>06655971007</t>
  </si>
  <si>
    <t>29/10/2014</t>
  </si>
  <si>
    <t>2539923374</t>
  </si>
  <si>
    <t>2539231571</t>
  </si>
  <si>
    <t>11/09/2014</t>
  </si>
  <si>
    <t>UTENZE ELETTRICHE PER ILLUMINAZIONE PUBBLICA. LUGLIO 2014.</t>
  </si>
  <si>
    <t>2539965415</t>
  </si>
  <si>
    <t>UTENZE ELETTRICHE PER IMPIANTI DI SOLLEVAMENTO. LUGLIO 2014.</t>
  </si>
  <si>
    <t>2540154141</t>
  </si>
  <si>
    <t>UTENZE ELETTRICHE DEI SERVIZI GENERALI. AGOSTO 2014.</t>
  </si>
  <si>
    <t>2540155163</t>
  </si>
  <si>
    <t>2539923373</t>
  </si>
  <si>
    <t>UTENZE ELETTRICHE PER ILLUMINAZIONE PUBBLICA. AGOSTO 2014.</t>
  </si>
  <si>
    <t>2540155820</t>
  </si>
  <si>
    <t>UTENZE ELETTRICHE PER IMPIANTI DI SOLLEVAMENTO. AGOSTO 2014.</t>
  </si>
  <si>
    <t>912062341740133</t>
  </si>
  <si>
    <t>27/09/2014</t>
  </si>
  <si>
    <t>UTENZE ELETTRICHE PER CAPANNONE PIP. SETTEMBRE 2014.</t>
  </si>
  <si>
    <t>Z711073DA4</t>
  </si>
  <si>
    <t>2540228061</t>
  </si>
  <si>
    <t>18/09/2014</t>
  </si>
  <si>
    <t>UTENZE IDRICHE CAPANNONE PIP. DICEMBRE 2009.</t>
  </si>
  <si>
    <t>2540228067</t>
  </si>
  <si>
    <t>UTENZE ELETTRICHE CAPANNONE PIP. GENNAIO 2010</t>
  </si>
  <si>
    <t>2540228068</t>
  </si>
  <si>
    <t>UTENZE IDRICHE CAPANNONE PIP. FEBBRAIO 2010.</t>
  </si>
  <si>
    <t>2540228069</t>
  </si>
  <si>
    <t>UTENZE IDRICHE CAPANNONE PIP. MARZO 2010.</t>
  </si>
  <si>
    <t>2540228070</t>
  </si>
  <si>
    <t>UTENZE IDRICHE CAPANNONE PIP. APRILE 2010.</t>
  </si>
  <si>
    <t>2540228071</t>
  </si>
  <si>
    <t>UTENZE IDRICHE CAPANNONE PIP. MAGGIO 2010.</t>
  </si>
  <si>
    <t>2540228072</t>
  </si>
  <si>
    <t>UTENZE IDRICHE CAPANNONE PIP. GIUGNO 2010.</t>
  </si>
  <si>
    <t>2540234288</t>
  </si>
  <si>
    <t>UTENZE IDRICHE CAPANNONE PIP. LUGLIO 2010.</t>
  </si>
  <si>
    <t>2540260506</t>
  </si>
  <si>
    <t>19/09/2014</t>
  </si>
  <si>
    <t>UTENZE IDRICHE CAPANNONE PIP. AGOSTO 2010.</t>
  </si>
  <si>
    <t>2540384832</t>
  </si>
  <si>
    <t>25/09/2014</t>
  </si>
  <si>
    <t>UTENZE IDRICHE CAPANNONE PIP. SETTEMBRE 2010.</t>
  </si>
  <si>
    <t>2540389441</t>
  </si>
  <si>
    <t>UTENZE IDRICHE CAPANNONE PIP. OTTOBRE 2010.</t>
  </si>
  <si>
    <t>2540390130</t>
  </si>
  <si>
    <t>UTENZE IDRICHE CAPANNONE PIP. NOVEMBRE 2010.</t>
  </si>
  <si>
    <t>2540392054</t>
  </si>
  <si>
    <t>UTENZE IDRICHE CAPANNONE PIP. DICEMBRE 2010.</t>
  </si>
  <si>
    <t>2540392518</t>
  </si>
  <si>
    <t>UTENZE IDRICHE CAPANNONE PIP. GENNAIO 2011.</t>
  </si>
  <si>
    <t>2540392909</t>
  </si>
  <si>
    <t>UTENZE IDRICHE CAPANNONE PIP. FEBBRAIO 2011.</t>
  </si>
  <si>
    <t>2540393275</t>
  </si>
  <si>
    <t>UTENZE IDRICHE CAPANNONE PIP. MARZO 2011.</t>
  </si>
  <si>
    <t>2540393735</t>
  </si>
  <si>
    <t>UTENZE IDRICHE CAPANNONE PIP. APRILE 2011.</t>
  </si>
  <si>
    <t>2540394164</t>
  </si>
  <si>
    <t>UTENZE IDRICHE CAPANNONE PIP. MAGGIO 2011.</t>
  </si>
  <si>
    <t>2540394694</t>
  </si>
  <si>
    <t>UTENZE IDRICHE CAPANNONE PIP. GIUGNO 2011.</t>
  </si>
  <si>
    <t>2540395229</t>
  </si>
  <si>
    <t>UTENZE IDRICHE CAPANNONE PIP. LUGLIO 2011.</t>
  </si>
  <si>
    <t>2540395430</t>
  </si>
  <si>
    <t>UTENZE IDRICHE CAPANNONE PIP. AGOSTO 2011.</t>
  </si>
  <si>
    <t>2540396162</t>
  </si>
  <si>
    <t>UTENZE IDRICHE CAPANNONE PIP. SETTEMBRE 2011.</t>
  </si>
  <si>
    <t>2545135195</t>
  </si>
  <si>
    <t>14/10/2014</t>
  </si>
  <si>
    <t>UTENZE ELETTRICHE. OTTOBRE 2011.</t>
  </si>
  <si>
    <t>24/10/2014</t>
  </si>
  <si>
    <t>23/11/2014</t>
  </si>
  <si>
    <t>2545509134</t>
  </si>
  <si>
    <t>16/10/2014</t>
  </si>
  <si>
    <t>UTENZE ELETTRICHE. NOVEMBRE 2011.</t>
  </si>
  <si>
    <t>27/10/2014</t>
  </si>
  <si>
    <t>26/11/2014</t>
  </si>
  <si>
    <t>2545563883</t>
  </si>
  <si>
    <t>UTENZE ELETTRICHE. DICEMBRE 2011.</t>
  </si>
  <si>
    <t>004600160129</t>
  </si>
  <si>
    <t>24/04/2015</t>
  </si>
  <si>
    <t xml:space="preserve">UTENZA ELETTRICA. APPROV.RISORSE/COSTI UNIT.ESS./art.44bis
</t>
  </si>
  <si>
    <t>11/05/2015</t>
  </si>
  <si>
    <t>10/06/2015</t>
  </si>
  <si>
    <t>004600161382</t>
  </si>
  <si>
    <t>12/08/2015</t>
  </si>
  <si>
    <t>004600482783</t>
  </si>
  <si>
    <t>24/06/2015</t>
  </si>
  <si>
    <t>UTENZA ELETTRICA.</t>
  </si>
  <si>
    <t>29/06/2015</t>
  </si>
  <si>
    <t>29/07/2015</t>
  </si>
  <si>
    <t>004600478762</t>
  </si>
  <si>
    <t>07/09/2015</t>
  </si>
  <si>
    <t>004600782707</t>
  </si>
  <si>
    <t>26/08/2015</t>
  </si>
  <si>
    <t>28/08/2015</t>
  </si>
  <si>
    <t>27/09/2015</t>
  </si>
  <si>
    <t>08/09/2015</t>
  </si>
  <si>
    <t>004600101881</t>
  </si>
  <si>
    <t>20/04/2015</t>
  </si>
  <si>
    <t>20/05/2015</t>
  </si>
  <si>
    <t>004600196399</t>
  </si>
  <si>
    <t>04/05/2015</t>
  </si>
  <si>
    <t>03/06/2015</t>
  </si>
  <si>
    <t>004600351723</t>
  </si>
  <si>
    <t>01/06/2015</t>
  </si>
  <si>
    <t>01/07/2015</t>
  </si>
  <si>
    <t>004600486422</t>
  </si>
  <si>
    <t>26/06/2015</t>
  </si>
  <si>
    <t>004600652903</t>
  </si>
  <si>
    <t>30/07/2015</t>
  </si>
  <si>
    <t>29/08/2015</t>
  </si>
  <si>
    <t>004600786243</t>
  </si>
  <si>
    <t>31/08/2015</t>
  </si>
  <si>
    <t>06/10/2015</t>
  </si>
  <si>
    <t>004600963534</t>
  </si>
  <si>
    <t>28/09/2015</t>
  </si>
  <si>
    <t>UTENZA ELETTRICA</t>
  </si>
  <si>
    <t>29/09/2015</t>
  </si>
  <si>
    <t>28/10/2015</t>
  </si>
  <si>
    <t>004601005211</t>
  </si>
  <si>
    <t>09/10/2015</t>
  </si>
  <si>
    <t>11/11/2015</t>
  </si>
  <si>
    <t>004700686118</t>
  </si>
  <si>
    <t>25/05/2016</t>
  </si>
  <si>
    <t>NOTA DI CREDITO CONGUAGLIO GENNAIO 2014 - AGOSTO 2014</t>
  </si>
  <si>
    <t>03/06/2016</t>
  </si>
  <si>
    <t>03/07/2016</t>
  </si>
  <si>
    <t>004701318956</t>
  </si>
  <si>
    <t>05/10/2016</t>
  </si>
  <si>
    <t>NOTA DI CREDITO. OTTOBRE 2015 - AGOSTO 2016</t>
  </si>
  <si>
    <t>07/10/2016</t>
  </si>
  <si>
    <t>06/11/2016</t>
  </si>
  <si>
    <t>004701318957</t>
  </si>
  <si>
    <t>004701318963</t>
  </si>
  <si>
    <t>19/09/2017</t>
  </si>
  <si>
    <t>004800436408</t>
  </si>
  <si>
    <t>27/03/2017</t>
  </si>
  <si>
    <t>ENERGIA ELETTRICA. OTTOBRE 2016.</t>
  </si>
  <si>
    <t>66805070C7</t>
  </si>
  <si>
    <t>16/08/2017</t>
  </si>
  <si>
    <t>15/09/2017</t>
  </si>
  <si>
    <t>004800436409</t>
  </si>
  <si>
    <t>004800436410</t>
  </si>
  <si>
    <t>004800436472</t>
  </si>
  <si>
    <t>004800436473</t>
  </si>
  <si>
    <t>004800436474</t>
  </si>
  <si>
    <t>004800436477</t>
  </si>
  <si>
    <t>004800436479</t>
  </si>
  <si>
    <t>004800436674</t>
  </si>
  <si>
    <t>004800436676</t>
  </si>
  <si>
    <t>004800536232</t>
  </si>
  <si>
    <t>13/04/2017</t>
  </si>
  <si>
    <t>004800583674</t>
  </si>
  <si>
    <t>06/05/2017</t>
  </si>
  <si>
    <t>27/10/2017</t>
  </si>
  <si>
    <t>004801264843</t>
  </si>
  <si>
    <t>12/09/2017</t>
  </si>
  <si>
    <t>NOTA DI CREDITO. CHIUSURA CONTRATTO. SETTEMBRE 2015 - SETTEMBRE 2016.</t>
  </si>
  <si>
    <t>15/10/2017</t>
  </si>
  <si>
    <t>004801264848</t>
  </si>
  <si>
    <t>CHIUSURA CONTRATTO O CESSAZIONE. SETTEMBRE 2015 - SETTEMBRE 2016.</t>
  </si>
  <si>
    <t>004801264839</t>
  </si>
  <si>
    <t>NOTA DI CREDITO. CHIUSURA CONTRATTO O CESSAZIONE. LUGLIO 2013 - AGOSTO 2014.</t>
  </si>
  <si>
    <t>004801264840</t>
  </si>
  <si>
    <t>CHIUSURA CONTRATTO O CESSAZIONE. LUGLIO 2013 - AGOSTO 2014.</t>
  </si>
  <si>
    <t>004801264846</t>
  </si>
  <si>
    <t>ENERGIA ELETTRICA. FATTURA DI RETTIFICA. OTTOBRE 2016 - LUGLIO 2017.</t>
  </si>
  <si>
    <t>004801264845</t>
  </si>
  <si>
    <t>NOTA DI CREDITO. FATTURA ORDINARIA CON RETTIFICA. AGOSTO 2017.</t>
  </si>
  <si>
    <t>004801264847</t>
  </si>
  <si>
    <t xml:space="preserve">ENERGIA ELETTRICA. FATTURA DI RETTIFICA. LUGLIO 2017 - AGOSTO 2017.
</t>
  </si>
  <si>
    <t>004801150391</t>
  </si>
  <si>
    <t>14/08/2017</t>
  </si>
  <si>
    <t>NOTA DI CREDITO. SETTEMBRE 2015 - SETTEMBRE 2016.</t>
  </si>
  <si>
    <t>004801599275</t>
  </si>
  <si>
    <t>20/11/2017</t>
  </si>
  <si>
    <t>20/12/2017</t>
  </si>
  <si>
    <t>004801863519</t>
  </si>
  <si>
    <t>21/12/2017</t>
  </si>
  <si>
    <t>ENERGIA ELETTRICA. AGOSTO 2017 - SETTEMBRE 2017. CHIUSURA CONTRATTO O CESSAZIONE.</t>
  </si>
  <si>
    <t>22/12/2017</t>
  </si>
  <si>
    <t>21/01/2018</t>
  </si>
  <si>
    <t>07/03/2018</t>
  </si>
  <si>
    <t>004801455180</t>
  </si>
  <si>
    <t>18/10/2017</t>
  </si>
  <si>
    <t>21/06/2018</t>
  </si>
  <si>
    <t>004810989927</t>
  </si>
  <si>
    <t>12/06/2018</t>
  </si>
  <si>
    <t>ENERGIA ELETTRICA. NOTA DI CREDITO</t>
  </si>
  <si>
    <t>19/06/2018</t>
  </si>
  <si>
    <t>19/07/2018</t>
  </si>
  <si>
    <t>27/07/2018</t>
  </si>
  <si>
    <t>004811182154</t>
  </si>
  <si>
    <t>11/07/2018</t>
  </si>
  <si>
    <t>ENERGIA ELETTRICA. MAGGIO 2018. STORNO DELLA FATTURA N. 4811053026 DEL 16/06/2018.</t>
  </si>
  <si>
    <t>7402832239</t>
  </si>
  <si>
    <t>16/07/2018</t>
  </si>
  <si>
    <t>15/08/2018</t>
  </si>
  <si>
    <t>004812047828</t>
  </si>
  <si>
    <t>13/11/2018</t>
  </si>
  <si>
    <t>ENERGIA ELETTRICA. OTTOBRE 2018.</t>
  </si>
  <si>
    <t>20/11/2018</t>
  </si>
  <si>
    <t>20/12/2018</t>
  </si>
  <si>
    <t>004812083839</t>
  </si>
  <si>
    <t>14/11/2018</t>
  </si>
  <si>
    <t>16/11/2018</t>
  </si>
  <si>
    <t>16/12/2018</t>
  </si>
  <si>
    <t>13/08/2014</t>
  </si>
  <si>
    <t>912062341740132</t>
  </si>
  <si>
    <t>29/07/2014</t>
  </si>
  <si>
    <t>UTENZE ELETTRICHE PER CAPANNONE PIP. GIUGNO - LUGLIO 2014.</t>
  </si>
  <si>
    <t>08/08/2014</t>
  </si>
  <si>
    <t>ENEL SERVIZIO ELETTRICO SPA</t>
  </si>
  <si>
    <t>09633951000</t>
  </si>
  <si>
    <t>11/08/2014</t>
  </si>
  <si>
    <t>07/09/2014</t>
  </si>
  <si>
    <t>28/01/2015</t>
  </si>
  <si>
    <t>REALIZZAZIONE E POSA IN OPERA DI STRUTTURA IN LEGNO SOTTOPALCO GIARDINI EX ESMAS.</t>
  </si>
  <si>
    <t>06/02/2015</t>
  </si>
  <si>
    <t>FALEGNAMERIA ARTIGIANA ATZORI IGNAZIO</t>
  </si>
  <si>
    <t>00715180915</t>
  </si>
  <si>
    <t>TZRGNZ61P25F981K</t>
  </si>
  <si>
    <t>08/03/2015</t>
  </si>
  <si>
    <t>3896</t>
  </si>
  <si>
    <t>14/04/2015</t>
  </si>
  <si>
    <t>CORRISPETTIVO A COPERTURA DEGLI ONERI DI GESTIONE COME PREVISTO DALL'ART.10 C.4 DM 5 LUGLIO 2012 - CONVENZIONE N01E06923307</t>
  </si>
  <si>
    <t>23/04/2015</t>
  </si>
  <si>
    <t>GESTORE DEI SERVIZI ENERGETICI - GSE SPA</t>
  </si>
  <si>
    <t>05754381001</t>
  </si>
  <si>
    <t>7572</t>
  </si>
  <si>
    <t>14/05/2015</t>
  </si>
  <si>
    <t>DELIB.ARG/elt 74/08-ART.6.1 lett.c SCAMBIO SUL POSTO SSP00063768</t>
  </si>
  <si>
    <t>18/05/2015</t>
  </si>
  <si>
    <t>22/06/2015</t>
  </si>
  <si>
    <t>9551</t>
  </si>
  <si>
    <t>01/03/2016</t>
  </si>
  <si>
    <t>CORRISPETTIVO A COPERTURA DEGLI ONERI DI GESTIONE CONVENZIONE: N01E06923307</t>
  </si>
  <si>
    <t>03/03/2016</t>
  </si>
  <si>
    <t>20308</t>
  </si>
  <si>
    <t>26/07/2016</t>
  </si>
  <si>
    <t>27/07/2016</t>
  </si>
  <si>
    <t>22/08/2016</t>
  </si>
  <si>
    <t>31332</t>
  </si>
  <si>
    <t>28/10/2016</t>
  </si>
  <si>
    <t>02/11/2016</t>
  </si>
  <si>
    <t>30/11/2016</t>
  </si>
  <si>
    <t>15785</t>
  </si>
  <si>
    <t>08/05/2017</t>
  </si>
  <si>
    <t>8452</t>
  </si>
  <si>
    <t>11/05/2018</t>
  </si>
  <si>
    <t>14/05/2018</t>
  </si>
  <si>
    <t>13/06/2018</t>
  </si>
  <si>
    <t>20344</t>
  </si>
  <si>
    <t>31/05/2018</t>
  </si>
  <si>
    <t>06/06/2018</t>
  </si>
  <si>
    <t>06/07/2018</t>
  </si>
  <si>
    <t>29/03/2018</t>
  </si>
  <si>
    <t>411802694318</t>
  </si>
  <si>
    <t>26/03/2018</t>
  </si>
  <si>
    <t>NOTA DI CREDITO. FEBBRAIO 2018.</t>
  </si>
  <si>
    <t>28/03/2018</t>
  </si>
  <si>
    <t>HERA COMM SRL</t>
  </si>
  <si>
    <t>02221101203</t>
  </si>
  <si>
    <t>27/04/2018</t>
  </si>
  <si>
    <t>25/05/2018</t>
  </si>
  <si>
    <t>411803971540</t>
  </si>
  <si>
    <t>ENERGIA ELETTRICA. NOTA DI CREDITO. MARZO - APRILE 2018.</t>
  </si>
  <si>
    <t>16/05/2018</t>
  </si>
  <si>
    <t>15/06/2018</t>
  </si>
  <si>
    <t>411805401130</t>
  </si>
  <si>
    <t>26/06/2018</t>
  </si>
  <si>
    <t>ENERGIA ELETTRICA. APRILE 2018. CESSAZIONE CONTRATTO.</t>
  </si>
  <si>
    <t>29/06/2018</t>
  </si>
  <si>
    <t>29/07/2018</t>
  </si>
  <si>
    <t>411805417427</t>
  </si>
  <si>
    <t>NOTA DI CREDITO. ENERGIA ELETTRICA. APRILE 2018. CESSAZIONE CONTRATTO.</t>
  </si>
  <si>
    <t>411809981248</t>
  </si>
  <si>
    <t>26/11/2018</t>
  </si>
  <si>
    <t>30/11/2018</t>
  </si>
  <si>
    <t>30/12/2018</t>
  </si>
  <si>
    <t>VNL/17001161</t>
  </si>
  <si>
    <t>29/08/2017</t>
  </si>
  <si>
    <t>NOTA DI CREDITO.Vs. richiesta giroconto Tariffe-Diritti Rif. interno IC: 32643455</t>
  </si>
  <si>
    <t>30/08/2017</t>
  </si>
  <si>
    <t>INFOCAMERE SCPA /CAMERE DI COMMERCIO D'ITALIA</t>
  </si>
  <si>
    <t>02313821007</t>
  </si>
  <si>
    <t>29/09/2017</t>
  </si>
  <si>
    <t>VOT/17603810</t>
  </si>
  <si>
    <t>TELEMACO-DIRITTI BOLLI PREPAG.</t>
  </si>
  <si>
    <t>1PA</t>
  </si>
  <si>
    <t>ANALISI DELLE OPERE INTERFERENTI CON IL RETICOLO IDROGRAFICO.</t>
  </si>
  <si>
    <t>Z2F2167274</t>
  </si>
  <si>
    <t>15/01/2018</t>
  </si>
  <si>
    <t>INTECHNO SRL - SOCIETA' DI INGEGNERIA</t>
  </si>
  <si>
    <t>02980880922</t>
  </si>
  <si>
    <t>14/02/2018</t>
  </si>
  <si>
    <t>28/01/2018</t>
  </si>
  <si>
    <t>Storno totale fattura n. 1PA del 13/01/2018</t>
  </si>
  <si>
    <t>29/01/2018</t>
  </si>
  <si>
    <t>28/02/2018</t>
  </si>
  <si>
    <t>01/02/2016</t>
  </si>
  <si>
    <t>116/EL</t>
  </si>
  <si>
    <t>11/12/2015</t>
  </si>
  <si>
    <t>MANUTENZIONE ESTINTORI.</t>
  </si>
  <si>
    <t>16/12/2015</t>
  </si>
  <si>
    <t>ISMA DI MELIS SRL</t>
  </si>
  <si>
    <t>01039960958</t>
  </si>
  <si>
    <t>03/05/2017</t>
  </si>
  <si>
    <t>30/EL</t>
  </si>
  <si>
    <t>22/03/2017</t>
  </si>
  <si>
    <t>23/03/2017</t>
  </si>
  <si>
    <t>ISMA SRL</t>
  </si>
  <si>
    <t>01/02/2018</t>
  </si>
  <si>
    <t>GRUPPO DI CONTINUITA' PER GLI UFFICI COMUNALI, MARCA LEGRAND MODELLO WHAD OnLine 2,5 kVA</t>
  </si>
  <si>
    <t>Z9D217D0B7</t>
  </si>
  <si>
    <t>ISMO SERVICE</t>
  </si>
  <si>
    <t>00648090959</t>
  </si>
  <si>
    <t>PDDMRC71A23G113Z</t>
  </si>
  <si>
    <t>03/03/2018</t>
  </si>
  <si>
    <t>1/NC nota di credito</t>
  </si>
  <si>
    <t>26/04/2018</t>
  </si>
  <si>
    <t>NOTA DI CREDITO (errata dicitura inerente l'iva)</t>
  </si>
  <si>
    <t>z9d217d0b7</t>
  </si>
  <si>
    <t>26/05/2018</t>
  </si>
  <si>
    <t>4/PA</t>
  </si>
  <si>
    <t>23/10/2015</t>
  </si>
  <si>
    <t xml:space="preserve">SALDO LAVORI DI COMPLETAMENTO ECOCENTRO COMUNALE
</t>
  </si>
  <si>
    <t>LAVORI GENERALI COSTRUZIONI INGEGNERIA CIVILE CASTANGIA &amp; CONGIU SNC</t>
  </si>
  <si>
    <t>22/11/2015</t>
  </si>
  <si>
    <t>FATTPA 16_15</t>
  </si>
  <si>
    <t>FORNITURA MATERIALI E ATTREZZATURE DI CUI ALL'ORDINE N. 2400314</t>
  </si>
  <si>
    <t>ZB5166D1EB</t>
  </si>
  <si>
    <t>14/10/2015</t>
  </si>
  <si>
    <t>MARRAS FAUSTO</t>
  </si>
  <si>
    <t>01371820927</t>
  </si>
  <si>
    <t>MRRFST55H30B354K</t>
  </si>
  <si>
    <t>13/11/2015</t>
  </si>
  <si>
    <t>FATTPA 2_16</t>
  </si>
  <si>
    <t>15/12/2016</t>
  </si>
  <si>
    <t>SERVIZIO DI REDAZIONE E TRASMISSIONE TELEMATICA DICHIARAZIONE IRAP E IVA 2016.</t>
  </si>
  <si>
    <t>16/12/2016</t>
  </si>
  <si>
    <t>MATTU MARIO</t>
  </si>
  <si>
    <t>01417410923</t>
  </si>
  <si>
    <t>MTTMRA43B23G201Z</t>
  </si>
  <si>
    <t>25/03/2015</t>
  </si>
  <si>
    <t>330</t>
  </si>
  <si>
    <t>12/03/2015</t>
  </si>
  <si>
    <t>GIRONATA DI FORMAZIONE "LA FATTURAZIONE ELETTRONICA ALLA PA..." DEL 12/03/2015</t>
  </si>
  <si>
    <t>13/03/2015</t>
  </si>
  <si>
    <t>MEM INFORMATICA SRL</t>
  </si>
  <si>
    <t>00920000916</t>
  </si>
  <si>
    <t>12/04/2015</t>
  </si>
  <si>
    <t>08/02/2018</t>
  </si>
  <si>
    <t>RIPARAZIONE PORTA ANTIPANICO E PORTONCINO D'INGRESSO DEI LOCALI COMUNALI</t>
  </si>
  <si>
    <t>Z0A21883BD</t>
  </si>
  <si>
    <t>ONIDA CARLO</t>
  </si>
  <si>
    <t>01430890911</t>
  </si>
  <si>
    <t>14/03/2018</t>
  </si>
  <si>
    <t>4/FE</t>
  </si>
  <si>
    <t>FORNITURA DI CARBURANTE PER I MEZZI COMUNALI</t>
  </si>
  <si>
    <t>PISTIS ROBERTO</t>
  </si>
  <si>
    <t>01500190911</t>
  </si>
  <si>
    <t>PSTRRT93S14B354R</t>
  </si>
  <si>
    <t>7/FE</t>
  </si>
  <si>
    <t>01/07/2017</t>
  </si>
  <si>
    <t>FORNITURA DI CARBURANTE</t>
  </si>
  <si>
    <t>03/07/2017</t>
  </si>
  <si>
    <t>8/FE</t>
  </si>
  <si>
    <t>01/08/2017</t>
  </si>
  <si>
    <t>14/FE</t>
  </si>
  <si>
    <t>01/09/2017</t>
  </si>
  <si>
    <t>ZA11D3C4D3</t>
  </si>
  <si>
    <t>2/FE</t>
  </si>
  <si>
    <t>nota di credito della fattura del 08/05/17</t>
  </si>
  <si>
    <t>3/FE</t>
  </si>
  <si>
    <t>nota di credito della fattura del 01/06/17</t>
  </si>
  <si>
    <t>nota di credito della fattura del 01/07/17</t>
  </si>
  <si>
    <t>5/FE</t>
  </si>
  <si>
    <t>nota di credito della fattura del 01/08/17</t>
  </si>
  <si>
    <t>9/FE</t>
  </si>
  <si>
    <t>nota di credito n4 del 02/05/17</t>
  </si>
  <si>
    <t>15/FE</t>
  </si>
  <si>
    <t>02/10/2017</t>
  </si>
  <si>
    <t>FORNITURA DI CARBURANTE. SETTEMBRE 2017.</t>
  </si>
  <si>
    <t>30/10/2017</t>
  </si>
  <si>
    <t>29/11/2017</t>
  </si>
  <si>
    <t>6/FE</t>
  </si>
  <si>
    <t>08/11/2017</t>
  </si>
  <si>
    <t>nota di credito della fattura di aprile 4/FE</t>
  </si>
  <si>
    <t>13/11/2017</t>
  </si>
  <si>
    <t>10/FE</t>
  </si>
  <si>
    <t>10/11/2017</t>
  </si>
  <si>
    <t>nota di credito della fattura di luglio 8/FE</t>
  </si>
  <si>
    <t>nota di credito della fattura di aprile 5/FE</t>
  </si>
  <si>
    <t>nota di credito della fattura di maggio 6/FE</t>
  </si>
  <si>
    <t>nota di credito della fattura di giugno 7/FE</t>
  </si>
  <si>
    <t>18/PA</t>
  </si>
  <si>
    <t>30/01/2017</t>
  </si>
  <si>
    <t>PISU PIETRO</t>
  </si>
  <si>
    <t>01180310912</t>
  </si>
  <si>
    <t>PSIPTR71R07F982M</t>
  </si>
  <si>
    <t>01/03/2017</t>
  </si>
  <si>
    <t>21/PA</t>
  </si>
  <si>
    <t>23/PA</t>
  </si>
  <si>
    <t>31/12/2016</t>
  </si>
  <si>
    <t>03/03/2017</t>
  </si>
  <si>
    <t>25</t>
  </si>
  <si>
    <t>17/07/2018</t>
  </si>
  <si>
    <t>Lavori di manutenzione straordinaria per rifacimento pavimentazione balconi della stazione dei carabinieri</t>
  </si>
  <si>
    <t>Z5A244901A</t>
  </si>
  <si>
    <t>SA.CO.GEN SRL</t>
  </si>
  <si>
    <t>01986830923</t>
  </si>
  <si>
    <t>16/08/2018</t>
  </si>
  <si>
    <t>97/2015</t>
  </si>
  <si>
    <t>11/03/2015</t>
  </si>
  <si>
    <t>SEMINARIO SUI TRIBUTI LOCALI DEL 11/03/2015.</t>
  </si>
  <si>
    <t>SCUOLA DI PERFEZIONAMENTO POST LAUREA DI M.CONSUELO PILLOLLA SAS</t>
  </si>
  <si>
    <t>02324080924</t>
  </si>
  <si>
    <t>10/04/2015</t>
  </si>
  <si>
    <t>91206042170154A</t>
  </si>
  <si>
    <t>03/07/2018</t>
  </si>
  <si>
    <t>ENERGIA ELETTRICA. NOTA DI CREDITO.</t>
  </si>
  <si>
    <t>05/07/2018</t>
  </si>
  <si>
    <t>SERVIZIO ELETTRICO NAZIONALE - SERVIZIO DI MAGGIOR TUTELA</t>
  </si>
  <si>
    <t>09663395100</t>
  </si>
  <si>
    <t>04/08/2018</t>
  </si>
  <si>
    <t>4</t>
  </si>
  <si>
    <t>23/09/2015</t>
  </si>
  <si>
    <t>NOTA DI CREDITO STORNO TOTALE FATTURA N. 82 DEL 04/02/2015 PER ERRATO INVIO</t>
  </si>
  <si>
    <t>07/10/2015</t>
  </si>
  <si>
    <t>SIST.EL. INFORMATICA srl</t>
  </si>
  <si>
    <t>00673310918</t>
  </si>
  <si>
    <t>95</t>
  </si>
  <si>
    <t>08/06/2016</t>
  </si>
  <si>
    <t>PROCEDURA SISCOM OLIMPO E PACCHETTO CONSERVAZIONE DOCUMENTI INFORMATICI.</t>
  </si>
  <si>
    <t>ZA41670052</t>
  </si>
  <si>
    <t>09/06/2016</t>
  </si>
  <si>
    <t>08/07/2016</t>
  </si>
  <si>
    <t>51</t>
  </si>
  <si>
    <t>13/03/2017</t>
  </si>
  <si>
    <t>NOTEBOOK ASUS X540LA-XX265T e NOTEBOOK HP250 I5-6200U 4GB HD 500GB</t>
  </si>
  <si>
    <t>ZBA1D135BF</t>
  </si>
  <si>
    <t>14/03/2017</t>
  </si>
  <si>
    <t>300</t>
  </si>
  <si>
    <t>28/12/2017</t>
  </si>
  <si>
    <t>PROCEDURA SISCOM CONTABILITA' ECONOMICO PATRIMONIALE - Fascia 1 -</t>
  </si>
  <si>
    <t>Z5E2174628</t>
  </si>
  <si>
    <t>29/12/2017</t>
  </si>
  <si>
    <t>131/FT2</t>
  </si>
  <si>
    <t>CONTRATTO ASSISTENZA SOFTWARE PROCEDURE SISCOM</t>
  </si>
  <si>
    <t>Z6E24227E0</t>
  </si>
  <si>
    <t>18/07/2018</t>
  </si>
  <si>
    <t>17/08/2018</t>
  </si>
  <si>
    <t>34 A</t>
  </si>
  <si>
    <t>Fattura per errata applicazione aliquota iva (dal 4% al 22%) - servizio "pulizia edifici comunali "perido Gennaio, Febbraio, Marzo 2016.</t>
  </si>
  <si>
    <t>Z821293614</t>
  </si>
  <si>
    <t>13/07/2016</t>
  </si>
  <si>
    <t>SOCIETA' COOPERATIVA TRE PER DUE</t>
  </si>
  <si>
    <t>01415850914</t>
  </si>
  <si>
    <t>12/08/2016</t>
  </si>
  <si>
    <t>35 A</t>
  </si>
  <si>
    <t xml:space="preserve">Fattura per errata applicazione aliquota iva (dal 4% al 22%) - servizio di "manutenzione ordinaria verde pubblico". Periodo relativo ai mesi di GENNAIO-FEBBRAIO-MARZO 2016
</t>
  </si>
  <si>
    <t>Z36129333E</t>
  </si>
  <si>
    <t>21/05/2015</t>
  </si>
  <si>
    <t>0000915900000195</t>
  </si>
  <si>
    <t>15/05/2015</t>
  </si>
  <si>
    <t xml:space="preserve">CORRISPETTIVO CONNESSIONE
</t>
  </si>
  <si>
    <t>SOCIETA ENEL DESC</t>
  </si>
  <si>
    <t>05779711000</t>
  </si>
  <si>
    <t>04/06/2015</t>
  </si>
  <si>
    <t>0000915900000197</t>
  </si>
  <si>
    <t>0000915900000198</t>
  </si>
  <si>
    <t>PROGETTAZIONE E DL LAVORI EX MULINO INDUSTRIALE</t>
  </si>
  <si>
    <t>Z1A20C9BDA</t>
  </si>
  <si>
    <t>SOI STEFANO</t>
  </si>
  <si>
    <t>03270980281</t>
  </si>
  <si>
    <t>SOISFN56R14B354S</t>
  </si>
  <si>
    <t>07/09/2018</t>
  </si>
  <si>
    <t>02/09/2014</t>
  </si>
  <si>
    <t>8R00220499</t>
  </si>
  <si>
    <t>06/08/2014</t>
  </si>
  <si>
    <t>UTENZE TELEFONICHE DEI SERVIZI GENERALI. 5° BIMESTRE 2014.</t>
  </si>
  <si>
    <t>Z280DFBD05</t>
  </si>
  <si>
    <t>TELECOM ITALIA SPA</t>
  </si>
  <si>
    <t>00488410010</t>
  </si>
  <si>
    <t>02/10/2014</t>
  </si>
  <si>
    <t>8R00094821</t>
  </si>
  <si>
    <t>07/04/2015</t>
  </si>
  <si>
    <t xml:space="preserve">Indennita' ritardato pagamento 6% Conto 5/14
</t>
  </si>
  <si>
    <t>8R00265554</t>
  </si>
  <si>
    <t>FATTURA CON DICITURA "NON C'E' NIENTE DA PAGARE" L'IMPORTO SARA' ADDEBITATO SULLA FATTURA DEL  PROSSIMO BIMESTRE</t>
  </si>
  <si>
    <t>22/10/2015</t>
  </si>
  <si>
    <t>21/11/2015</t>
  </si>
  <si>
    <t>8R00072818</t>
  </si>
  <si>
    <t>06/04/2018</t>
  </si>
  <si>
    <t>TELEFONIA FISSA. 3° BIMESTRE 2018.</t>
  </si>
  <si>
    <t>TIM SPA</t>
  </si>
  <si>
    <t>26/12/2018</t>
  </si>
  <si>
    <t>17/61</t>
  </si>
  <si>
    <t>FORNITURA DI GAS. GENNAIO - FEBBRAIO 2018.</t>
  </si>
  <si>
    <t>Z441E1D588</t>
  </si>
  <si>
    <t>ULTRAGAS TIRRENA SPA</t>
  </si>
  <si>
    <t>01885900694</t>
  </si>
  <si>
    <t>13/04/2018</t>
  </si>
  <si>
    <t>37/61</t>
  </si>
  <si>
    <t>30/04/2018</t>
  </si>
  <si>
    <t>FORNITURA DI GAS. MARZO - APRILE 2018.</t>
  </si>
  <si>
    <t>08/05/2018</t>
  </si>
  <si>
    <t>07/06/2018</t>
  </si>
  <si>
    <t>38/61</t>
  </si>
  <si>
    <t>FORNITURA DI GAS. GENNAIO - APRILE 2018.</t>
  </si>
  <si>
    <t>56/61</t>
  </si>
  <si>
    <t>30/06/2018</t>
  </si>
  <si>
    <t>FORNITURA DI GAS. MAGGIO - GIUGNO 2018.</t>
  </si>
  <si>
    <t>05/08/2018</t>
  </si>
  <si>
    <t>57/61</t>
  </si>
  <si>
    <t>14V06-00711</t>
  </si>
  <si>
    <t>PREDISPOSOZIONE DOCUMENTAZIONE PER FINANZIAMENTI GAL.</t>
  </si>
  <si>
    <t>10/11/2014</t>
  </si>
  <si>
    <t>VERDE NUORO SRL</t>
  </si>
  <si>
    <t>01087200919</t>
  </si>
  <si>
    <t>10/12/2014</t>
  </si>
  <si>
    <t>TOTALI: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</si>
</sst>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4"/>
  <sheetViews>
    <sheetView showGridLines="0" tabSelected="1" zoomScalePageLayoutView="0" workbookViewId="0" topLeftCell="A1">
      <selection activeCell="A13" sqref="A13:IV1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f>(G247)</f>
        <v>161574.48000000007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>
        <f>(J247)</f>
        <v>137270.6499999999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2015</v>
      </c>
      <c r="B11" s="108">
        <v>164</v>
      </c>
      <c r="C11" s="109" t="s">
        <v>77</v>
      </c>
      <c r="D11" s="195" t="s">
        <v>78</v>
      </c>
      <c r="E11" s="109" t="s">
        <v>79</v>
      </c>
      <c r="F11" s="111" t="s">
        <v>80</v>
      </c>
      <c r="G11" s="112">
        <v>28770.65</v>
      </c>
      <c r="H11" s="112">
        <v>5387.69</v>
      </c>
      <c r="I11" s="143" t="s">
        <v>81</v>
      </c>
      <c r="J11" s="112">
        <f>IF(I11="SI",G11-H11,G11)</f>
        <v>23382.960000000003</v>
      </c>
      <c r="K11" s="196" t="s">
        <v>82</v>
      </c>
      <c r="L11" s="108">
        <v>2015</v>
      </c>
      <c r="M11" s="108">
        <v>1422</v>
      </c>
      <c r="N11" s="109" t="s">
        <v>83</v>
      </c>
      <c r="O11" s="111" t="s">
        <v>84</v>
      </c>
      <c r="P11" s="109" t="s">
        <v>85</v>
      </c>
      <c r="Q11" s="109" t="s">
        <v>86</v>
      </c>
      <c r="R11" s="108" t="s">
        <v>87</v>
      </c>
      <c r="S11" s="111" t="s">
        <v>87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82</v>
      </c>
      <c r="AB11" s="109" t="s">
        <v>88</v>
      </c>
      <c r="AC11" s="107">
        <f>IF(O11=O10,0,1)</f>
        <v>1</v>
      </c>
    </row>
    <row r="12" spans="1:29" ht="15">
      <c r="A12" s="108">
        <v>2012</v>
      </c>
      <c r="B12" s="108">
        <v>87</v>
      </c>
      <c r="C12" s="109" t="s">
        <v>89</v>
      </c>
      <c r="D12" s="195" t="s">
        <v>90</v>
      </c>
      <c r="E12" s="109" t="s">
        <v>91</v>
      </c>
      <c r="F12" s="111" t="s">
        <v>92</v>
      </c>
      <c r="G12" s="112">
        <v>1269.99</v>
      </c>
      <c r="H12" s="112">
        <v>0</v>
      </c>
      <c r="I12" s="143" t="s">
        <v>93</v>
      </c>
      <c r="J12" s="112">
        <f>IF(I12="SI",G12-H12,G12)</f>
        <v>1269.99</v>
      </c>
      <c r="K12" s="196" t="s">
        <v>82</v>
      </c>
      <c r="L12" s="108">
        <v>2009</v>
      </c>
      <c r="M12" s="108">
        <v>1583</v>
      </c>
      <c r="N12" s="109" t="s">
        <v>94</v>
      </c>
      <c r="O12" s="111" t="s">
        <v>95</v>
      </c>
      <c r="P12" s="109" t="s">
        <v>96</v>
      </c>
      <c r="Q12" s="109" t="s">
        <v>96</v>
      </c>
      <c r="R12" s="108">
        <v>4</v>
      </c>
      <c r="S12" s="111" t="s">
        <v>97</v>
      </c>
      <c r="T12" s="108">
        <v>1100405</v>
      </c>
      <c r="U12" s="108">
        <v>4120</v>
      </c>
      <c r="V12" s="108">
        <v>4</v>
      </c>
      <c r="W12" s="108">
        <v>1</v>
      </c>
      <c r="X12" s="113">
        <v>2009</v>
      </c>
      <c r="Y12" s="113">
        <v>293</v>
      </c>
      <c r="Z12" s="113">
        <v>11</v>
      </c>
      <c r="AA12" s="114" t="s">
        <v>82</v>
      </c>
      <c r="AB12" s="109" t="s">
        <v>98</v>
      </c>
      <c r="AC12" s="107">
        <f>IF(O12=O11,0,1)</f>
        <v>1</v>
      </c>
    </row>
    <row r="13" spans="1:29" ht="15">
      <c r="A13" s="108">
        <v>2012</v>
      </c>
      <c r="B13" s="108">
        <v>88</v>
      </c>
      <c r="C13" s="109" t="s">
        <v>89</v>
      </c>
      <c r="D13" s="195" t="s">
        <v>99</v>
      </c>
      <c r="E13" s="109" t="s">
        <v>100</v>
      </c>
      <c r="F13" s="111" t="s">
        <v>101</v>
      </c>
      <c r="G13" s="112">
        <v>924.75</v>
      </c>
      <c r="H13" s="112">
        <v>0</v>
      </c>
      <c r="I13" s="143" t="s">
        <v>93</v>
      </c>
      <c r="J13" s="112">
        <f>IF(I13="SI",G13-H13,G13)</f>
        <v>924.75</v>
      </c>
      <c r="K13" s="196" t="s">
        <v>82</v>
      </c>
      <c r="L13" s="108">
        <v>2009</v>
      </c>
      <c r="M13" s="108">
        <v>3080</v>
      </c>
      <c r="N13" s="109" t="s">
        <v>102</v>
      </c>
      <c r="O13" s="111" t="s">
        <v>95</v>
      </c>
      <c r="P13" s="109" t="s">
        <v>96</v>
      </c>
      <c r="Q13" s="109" t="s">
        <v>96</v>
      </c>
      <c r="R13" s="108">
        <v>4</v>
      </c>
      <c r="S13" s="111" t="s">
        <v>97</v>
      </c>
      <c r="T13" s="108">
        <v>1100405</v>
      </c>
      <c r="U13" s="108">
        <v>4120</v>
      </c>
      <c r="V13" s="108">
        <v>4</v>
      </c>
      <c r="W13" s="108">
        <v>1</v>
      </c>
      <c r="X13" s="113">
        <v>2009</v>
      </c>
      <c r="Y13" s="113">
        <v>293</v>
      </c>
      <c r="Z13" s="113">
        <v>11</v>
      </c>
      <c r="AA13" s="114" t="s">
        <v>82</v>
      </c>
      <c r="AB13" s="109" t="s">
        <v>103</v>
      </c>
      <c r="AC13" s="107">
        <f>IF(O13=O12,0,1)</f>
        <v>0</v>
      </c>
    </row>
    <row r="14" spans="1:29" ht="15">
      <c r="A14" s="108">
        <v>2012</v>
      </c>
      <c r="B14" s="108">
        <v>89</v>
      </c>
      <c r="C14" s="109" t="s">
        <v>89</v>
      </c>
      <c r="D14" s="195" t="s">
        <v>104</v>
      </c>
      <c r="E14" s="109" t="s">
        <v>100</v>
      </c>
      <c r="F14" s="111" t="s">
        <v>105</v>
      </c>
      <c r="G14" s="112">
        <v>641.16</v>
      </c>
      <c r="H14" s="112">
        <v>0</v>
      </c>
      <c r="I14" s="143" t="s">
        <v>93</v>
      </c>
      <c r="J14" s="112">
        <f>IF(I14="SI",G14-H14,G14)</f>
        <v>641.16</v>
      </c>
      <c r="K14" s="196" t="s">
        <v>82</v>
      </c>
      <c r="L14" s="108">
        <v>2012</v>
      </c>
      <c r="M14" s="108">
        <v>4145</v>
      </c>
      <c r="N14" s="109" t="s">
        <v>106</v>
      </c>
      <c r="O14" s="111" t="s">
        <v>95</v>
      </c>
      <c r="P14" s="109" t="s">
        <v>96</v>
      </c>
      <c r="Q14" s="109" t="s">
        <v>96</v>
      </c>
      <c r="R14" s="108">
        <v>4</v>
      </c>
      <c r="S14" s="111" t="s">
        <v>97</v>
      </c>
      <c r="T14" s="108">
        <v>1100405</v>
      </c>
      <c r="U14" s="108">
        <v>4120</v>
      </c>
      <c r="V14" s="108">
        <v>4</v>
      </c>
      <c r="W14" s="108">
        <v>1</v>
      </c>
      <c r="X14" s="113">
        <v>2009</v>
      </c>
      <c r="Y14" s="113">
        <v>293</v>
      </c>
      <c r="Z14" s="113">
        <v>11</v>
      </c>
      <c r="AA14" s="114" t="s">
        <v>82</v>
      </c>
      <c r="AB14" s="109" t="s">
        <v>107</v>
      </c>
      <c r="AC14" s="107">
        <f>IF(O14=O13,0,1)</f>
        <v>0</v>
      </c>
    </row>
    <row r="15" spans="1:29" ht="15">
      <c r="A15" s="108">
        <v>2015</v>
      </c>
      <c r="B15" s="108">
        <v>47</v>
      </c>
      <c r="C15" s="109" t="s">
        <v>108</v>
      </c>
      <c r="D15" s="195" t="s">
        <v>109</v>
      </c>
      <c r="E15" s="109" t="s">
        <v>110</v>
      </c>
      <c r="F15" s="111" t="s">
        <v>111</v>
      </c>
      <c r="G15" s="112">
        <v>364.8</v>
      </c>
      <c r="H15" s="112">
        <v>0</v>
      </c>
      <c r="I15" s="143" t="s">
        <v>81</v>
      </c>
      <c r="J15" s="112">
        <f>IF(I15="SI",G15-H15,G15)</f>
        <v>364.8</v>
      </c>
      <c r="K15" s="196" t="s">
        <v>82</v>
      </c>
      <c r="L15" s="108">
        <v>2015</v>
      </c>
      <c r="M15" s="108">
        <v>474</v>
      </c>
      <c r="N15" s="109" t="s">
        <v>112</v>
      </c>
      <c r="O15" s="111" t="s">
        <v>95</v>
      </c>
      <c r="P15" s="109" t="s">
        <v>96</v>
      </c>
      <c r="Q15" s="109" t="s">
        <v>96</v>
      </c>
      <c r="R15" s="108" t="s">
        <v>87</v>
      </c>
      <c r="S15" s="111" t="s">
        <v>87</v>
      </c>
      <c r="T15" s="108"/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82</v>
      </c>
      <c r="AB15" s="109" t="s">
        <v>113</v>
      </c>
      <c r="AC15" s="107">
        <f>IF(O15=O14,0,1)</f>
        <v>0</v>
      </c>
    </row>
    <row r="16" spans="1:29" ht="15">
      <c r="A16" s="108">
        <v>2015</v>
      </c>
      <c r="B16" s="108">
        <v>92</v>
      </c>
      <c r="C16" s="109" t="s">
        <v>114</v>
      </c>
      <c r="D16" s="195" t="s">
        <v>115</v>
      </c>
      <c r="E16" s="109" t="s">
        <v>116</v>
      </c>
      <c r="F16" s="111" t="s">
        <v>117</v>
      </c>
      <c r="G16" s="112">
        <v>307.2</v>
      </c>
      <c r="H16" s="112">
        <v>0</v>
      </c>
      <c r="I16" s="143" t="s">
        <v>81</v>
      </c>
      <c r="J16" s="112">
        <f>IF(I16="SI",G16-H16,G16)</f>
        <v>307.2</v>
      </c>
      <c r="K16" s="196" t="s">
        <v>82</v>
      </c>
      <c r="L16" s="108">
        <v>2015</v>
      </c>
      <c r="M16" s="108">
        <v>865</v>
      </c>
      <c r="N16" s="109" t="s">
        <v>114</v>
      </c>
      <c r="O16" s="111" t="s">
        <v>95</v>
      </c>
      <c r="P16" s="109" t="s">
        <v>96</v>
      </c>
      <c r="Q16" s="109" t="s">
        <v>96</v>
      </c>
      <c r="R16" s="108" t="s">
        <v>87</v>
      </c>
      <c r="S16" s="111" t="s">
        <v>87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82</v>
      </c>
      <c r="AB16" s="109" t="s">
        <v>118</v>
      </c>
      <c r="AC16" s="107">
        <f>IF(O16=O15,0,1)</f>
        <v>0</v>
      </c>
    </row>
    <row r="17" spans="1:29" ht="15">
      <c r="A17" s="108">
        <v>2014</v>
      </c>
      <c r="B17" s="108">
        <v>344</v>
      </c>
      <c r="C17" s="109" t="s">
        <v>119</v>
      </c>
      <c r="D17" s="195" t="s">
        <v>120</v>
      </c>
      <c r="E17" s="109" t="s">
        <v>121</v>
      </c>
      <c r="F17" s="111" t="s">
        <v>122</v>
      </c>
      <c r="G17" s="112">
        <v>134.21</v>
      </c>
      <c r="H17" s="112">
        <v>12.04</v>
      </c>
      <c r="I17" s="143" t="s">
        <v>93</v>
      </c>
      <c r="J17" s="112">
        <f>IF(I17="SI",G17-H17,G17)</f>
        <v>134.21</v>
      </c>
      <c r="K17" s="196" t="s">
        <v>82</v>
      </c>
      <c r="L17" s="108">
        <v>2014</v>
      </c>
      <c r="M17" s="108">
        <v>3394</v>
      </c>
      <c r="N17" s="109" t="s">
        <v>123</v>
      </c>
      <c r="O17" s="111" t="s">
        <v>124</v>
      </c>
      <c r="P17" s="109" t="s">
        <v>125</v>
      </c>
      <c r="Q17" s="109" t="s">
        <v>125</v>
      </c>
      <c r="R17" s="108" t="s">
        <v>87</v>
      </c>
      <c r="S17" s="111" t="s">
        <v>87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82</v>
      </c>
      <c r="AB17" s="109" t="s">
        <v>126</v>
      </c>
      <c r="AC17" s="107">
        <f>IF(O17=O16,0,1)</f>
        <v>1</v>
      </c>
    </row>
    <row r="18" spans="1:29" ht="15">
      <c r="A18" s="108">
        <v>2014</v>
      </c>
      <c r="B18" s="108">
        <v>416</v>
      </c>
      <c r="C18" s="109" t="s">
        <v>127</v>
      </c>
      <c r="D18" s="195" t="s">
        <v>128</v>
      </c>
      <c r="E18" s="109" t="s">
        <v>129</v>
      </c>
      <c r="F18" s="111" t="s">
        <v>130</v>
      </c>
      <c r="G18" s="112">
        <v>436.25</v>
      </c>
      <c r="H18" s="112">
        <v>0</v>
      </c>
      <c r="I18" s="143" t="s">
        <v>93</v>
      </c>
      <c r="J18" s="112">
        <f>IF(I18="SI",G18-H18,G18)</f>
        <v>436.25</v>
      </c>
      <c r="K18" s="196" t="s">
        <v>82</v>
      </c>
      <c r="L18" s="108">
        <v>2014</v>
      </c>
      <c r="M18" s="108">
        <v>3687</v>
      </c>
      <c r="N18" s="109" t="s">
        <v>131</v>
      </c>
      <c r="O18" s="111" t="s">
        <v>124</v>
      </c>
      <c r="P18" s="109" t="s">
        <v>125</v>
      </c>
      <c r="Q18" s="109" t="s">
        <v>125</v>
      </c>
      <c r="R18" s="108" t="s">
        <v>87</v>
      </c>
      <c r="S18" s="111" t="s">
        <v>87</v>
      </c>
      <c r="T18" s="108"/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82</v>
      </c>
      <c r="AB18" s="109" t="s">
        <v>132</v>
      </c>
      <c r="AC18" s="107">
        <f>IF(O18=O17,0,1)</f>
        <v>0</v>
      </c>
    </row>
    <row r="19" spans="1:29" ht="15">
      <c r="A19" s="108">
        <v>2014</v>
      </c>
      <c r="B19" s="108">
        <v>418</v>
      </c>
      <c r="C19" s="109" t="s">
        <v>133</v>
      </c>
      <c r="D19" s="195" t="s">
        <v>134</v>
      </c>
      <c r="E19" s="109" t="s">
        <v>129</v>
      </c>
      <c r="F19" s="111" t="s">
        <v>130</v>
      </c>
      <c r="G19" s="112">
        <v>436.25</v>
      </c>
      <c r="H19" s="112">
        <v>0</v>
      </c>
      <c r="I19" s="143" t="s">
        <v>93</v>
      </c>
      <c r="J19" s="112">
        <f>IF(I19="SI",G19-H19,G19)</f>
        <v>436.25</v>
      </c>
      <c r="K19" s="196" t="s">
        <v>82</v>
      </c>
      <c r="L19" s="108">
        <v>2014</v>
      </c>
      <c r="M19" s="108">
        <v>3722</v>
      </c>
      <c r="N19" s="109" t="s">
        <v>127</v>
      </c>
      <c r="O19" s="111" t="s">
        <v>124</v>
      </c>
      <c r="P19" s="109" t="s">
        <v>125</v>
      </c>
      <c r="Q19" s="109" t="s">
        <v>125</v>
      </c>
      <c r="R19" s="108" t="s">
        <v>87</v>
      </c>
      <c r="S19" s="111" t="s">
        <v>87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82</v>
      </c>
      <c r="AB19" s="109" t="s">
        <v>135</v>
      </c>
      <c r="AC19" s="107">
        <f>IF(O19=O18,0,1)</f>
        <v>0</v>
      </c>
    </row>
    <row r="20" spans="1:29" ht="15">
      <c r="A20" s="108">
        <v>2014</v>
      </c>
      <c r="B20" s="108">
        <v>421</v>
      </c>
      <c r="C20" s="109" t="s">
        <v>133</v>
      </c>
      <c r="D20" s="195" t="s">
        <v>136</v>
      </c>
      <c r="E20" s="109" t="s">
        <v>129</v>
      </c>
      <c r="F20" s="111" t="s">
        <v>130</v>
      </c>
      <c r="G20" s="112">
        <v>436.25</v>
      </c>
      <c r="H20" s="112">
        <v>0</v>
      </c>
      <c r="I20" s="143" t="s">
        <v>93</v>
      </c>
      <c r="J20" s="112">
        <f>IF(I20="SI",G20-H20,G20)</f>
        <v>436.25</v>
      </c>
      <c r="K20" s="196" t="s">
        <v>82</v>
      </c>
      <c r="L20" s="108">
        <v>2014</v>
      </c>
      <c r="M20" s="108">
        <v>3725</v>
      </c>
      <c r="N20" s="109" t="s">
        <v>127</v>
      </c>
      <c r="O20" s="111" t="s">
        <v>124</v>
      </c>
      <c r="P20" s="109" t="s">
        <v>125</v>
      </c>
      <c r="Q20" s="109" t="s">
        <v>125</v>
      </c>
      <c r="R20" s="108" t="s">
        <v>87</v>
      </c>
      <c r="S20" s="111" t="s">
        <v>87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82</v>
      </c>
      <c r="AB20" s="109" t="s">
        <v>135</v>
      </c>
      <c r="AC20" s="107">
        <f>IF(O20=O19,0,1)</f>
        <v>0</v>
      </c>
    </row>
    <row r="21" spans="1:29" ht="15">
      <c r="A21" s="108">
        <v>2014</v>
      </c>
      <c r="B21" s="108">
        <v>422</v>
      </c>
      <c r="C21" s="109" t="s">
        <v>133</v>
      </c>
      <c r="D21" s="195" t="s">
        <v>137</v>
      </c>
      <c r="E21" s="109" t="s">
        <v>129</v>
      </c>
      <c r="F21" s="111" t="s">
        <v>130</v>
      </c>
      <c r="G21" s="112">
        <v>436.25</v>
      </c>
      <c r="H21" s="112">
        <v>0</v>
      </c>
      <c r="I21" s="143" t="s">
        <v>93</v>
      </c>
      <c r="J21" s="112">
        <f>IF(I21="SI",G21-H21,G21)</f>
        <v>436.25</v>
      </c>
      <c r="K21" s="196" t="s">
        <v>82</v>
      </c>
      <c r="L21" s="108">
        <v>2014</v>
      </c>
      <c r="M21" s="108">
        <v>3743</v>
      </c>
      <c r="N21" s="109" t="s">
        <v>133</v>
      </c>
      <c r="O21" s="111" t="s">
        <v>124</v>
      </c>
      <c r="P21" s="109" t="s">
        <v>125</v>
      </c>
      <c r="Q21" s="109" t="s">
        <v>125</v>
      </c>
      <c r="R21" s="108" t="s">
        <v>87</v>
      </c>
      <c r="S21" s="111" t="s">
        <v>87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82</v>
      </c>
      <c r="AB21" s="109" t="s">
        <v>138</v>
      </c>
      <c r="AC21" s="107">
        <f>IF(O21=O20,0,1)</f>
        <v>0</v>
      </c>
    </row>
    <row r="22" spans="1:29" ht="15">
      <c r="A22" s="108">
        <v>2014</v>
      </c>
      <c r="B22" s="108">
        <v>423</v>
      </c>
      <c r="C22" s="109" t="s">
        <v>133</v>
      </c>
      <c r="D22" s="195" t="s">
        <v>139</v>
      </c>
      <c r="E22" s="109" t="s">
        <v>129</v>
      </c>
      <c r="F22" s="111" t="s">
        <v>140</v>
      </c>
      <c r="G22" s="112">
        <v>436.25</v>
      </c>
      <c r="H22" s="112">
        <v>0</v>
      </c>
      <c r="I22" s="143" t="s">
        <v>93</v>
      </c>
      <c r="J22" s="112">
        <f>IF(I22="SI",G22-H22,G22)</f>
        <v>436.25</v>
      </c>
      <c r="K22" s="196" t="s">
        <v>82</v>
      </c>
      <c r="L22" s="108">
        <v>2014</v>
      </c>
      <c r="M22" s="108">
        <v>3744</v>
      </c>
      <c r="N22" s="109" t="s">
        <v>133</v>
      </c>
      <c r="O22" s="111" t="s">
        <v>124</v>
      </c>
      <c r="P22" s="109" t="s">
        <v>125</v>
      </c>
      <c r="Q22" s="109" t="s">
        <v>125</v>
      </c>
      <c r="R22" s="108" t="s">
        <v>87</v>
      </c>
      <c r="S22" s="111" t="s">
        <v>87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82</v>
      </c>
      <c r="AB22" s="109" t="s">
        <v>138</v>
      </c>
      <c r="AC22" s="107">
        <f>IF(O22=O21,0,1)</f>
        <v>0</v>
      </c>
    </row>
    <row r="23" spans="1:29" ht="15">
      <c r="A23" s="108">
        <v>2014</v>
      </c>
      <c r="B23" s="108">
        <v>424</v>
      </c>
      <c r="C23" s="109" t="s">
        <v>133</v>
      </c>
      <c r="D23" s="195" t="s">
        <v>141</v>
      </c>
      <c r="E23" s="109" t="s">
        <v>129</v>
      </c>
      <c r="F23" s="111" t="s">
        <v>130</v>
      </c>
      <c r="G23" s="112">
        <v>436.25</v>
      </c>
      <c r="H23" s="112">
        <v>0</v>
      </c>
      <c r="I23" s="143" t="s">
        <v>93</v>
      </c>
      <c r="J23" s="112">
        <f>IF(I23="SI",G23-H23,G23)</f>
        <v>436.25</v>
      </c>
      <c r="K23" s="196" t="s">
        <v>82</v>
      </c>
      <c r="L23" s="108">
        <v>2014</v>
      </c>
      <c r="M23" s="108">
        <v>3745</v>
      </c>
      <c r="N23" s="109" t="s">
        <v>133</v>
      </c>
      <c r="O23" s="111" t="s">
        <v>124</v>
      </c>
      <c r="P23" s="109" t="s">
        <v>125</v>
      </c>
      <c r="Q23" s="109" t="s">
        <v>125</v>
      </c>
      <c r="R23" s="108" t="s">
        <v>87</v>
      </c>
      <c r="S23" s="111" t="s">
        <v>87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82</v>
      </c>
      <c r="AB23" s="109" t="s">
        <v>138</v>
      </c>
      <c r="AC23" s="107">
        <f>IF(O23=O22,0,1)</f>
        <v>0</v>
      </c>
    </row>
    <row r="24" spans="1:29" ht="15">
      <c r="A24" s="108">
        <v>2014</v>
      </c>
      <c r="B24" s="108">
        <v>425</v>
      </c>
      <c r="C24" s="109" t="s">
        <v>133</v>
      </c>
      <c r="D24" s="195" t="s">
        <v>142</v>
      </c>
      <c r="E24" s="109" t="s">
        <v>129</v>
      </c>
      <c r="F24" s="111" t="s">
        <v>130</v>
      </c>
      <c r="G24" s="112">
        <v>436.25</v>
      </c>
      <c r="H24" s="112">
        <v>0</v>
      </c>
      <c r="I24" s="143" t="s">
        <v>93</v>
      </c>
      <c r="J24" s="112">
        <f>IF(I24="SI",G24-H24,G24)</f>
        <v>436.25</v>
      </c>
      <c r="K24" s="196" t="s">
        <v>82</v>
      </c>
      <c r="L24" s="108">
        <v>2014</v>
      </c>
      <c r="M24" s="108">
        <v>3746</v>
      </c>
      <c r="N24" s="109" t="s">
        <v>133</v>
      </c>
      <c r="O24" s="111" t="s">
        <v>124</v>
      </c>
      <c r="P24" s="109" t="s">
        <v>125</v>
      </c>
      <c r="Q24" s="109" t="s">
        <v>125</v>
      </c>
      <c r="R24" s="108" t="s">
        <v>87</v>
      </c>
      <c r="S24" s="111" t="s">
        <v>87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82</v>
      </c>
      <c r="AB24" s="109" t="s">
        <v>138</v>
      </c>
      <c r="AC24" s="107">
        <f>IF(O24=O23,0,1)</f>
        <v>0</v>
      </c>
    </row>
    <row r="25" spans="1:29" ht="15">
      <c r="A25" s="108">
        <v>2014</v>
      </c>
      <c r="B25" s="108">
        <v>426</v>
      </c>
      <c r="C25" s="109" t="s">
        <v>133</v>
      </c>
      <c r="D25" s="195" t="s">
        <v>143</v>
      </c>
      <c r="E25" s="109" t="s">
        <v>129</v>
      </c>
      <c r="F25" s="111" t="s">
        <v>130</v>
      </c>
      <c r="G25" s="112">
        <v>436.25</v>
      </c>
      <c r="H25" s="112">
        <v>0</v>
      </c>
      <c r="I25" s="143" t="s">
        <v>93</v>
      </c>
      <c r="J25" s="112">
        <f>IF(I25="SI",G25-H25,G25)</f>
        <v>436.25</v>
      </c>
      <c r="K25" s="196" t="s">
        <v>82</v>
      </c>
      <c r="L25" s="108">
        <v>2014</v>
      </c>
      <c r="M25" s="108">
        <v>3747</v>
      </c>
      <c r="N25" s="109" t="s">
        <v>133</v>
      </c>
      <c r="O25" s="111" t="s">
        <v>124</v>
      </c>
      <c r="P25" s="109" t="s">
        <v>125</v>
      </c>
      <c r="Q25" s="109" t="s">
        <v>125</v>
      </c>
      <c r="R25" s="108" t="s">
        <v>87</v>
      </c>
      <c r="S25" s="111" t="s">
        <v>87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82</v>
      </c>
      <c r="AB25" s="109" t="s">
        <v>138</v>
      </c>
      <c r="AC25" s="107">
        <f>IF(O25=O24,0,1)</f>
        <v>0</v>
      </c>
    </row>
    <row r="26" spans="1:29" ht="15">
      <c r="A26" s="108">
        <v>2014</v>
      </c>
      <c r="B26" s="108">
        <v>427</v>
      </c>
      <c r="C26" s="109" t="s">
        <v>133</v>
      </c>
      <c r="D26" s="195" t="s">
        <v>144</v>
      </c>
      <c r="E26" s="109" t="s">
        <v>129</v>
      </c>
      <c r="F26" s="111" t="s">
        <v>130</v>
      </c>
      <c r="G26" s="112">
        <v>436.25</v>
      </c>
      <c r="H26" s="112">
        <v>0</v>
      </c>
      <c r="I26" s="143" t="s">
        <v>93</v>
      </c>
      <c r="J26" s="112">
        <f>IF(I26="SI",G26-H26,G26)</f>
        <v>436.25</v>
      </c>
      <c r="K26" s="196" t="s">
        <v>82</v>
      </c>
      <c r="L26" s="108">
        <v>2014</v>
      </c>
      <c r="M26" s="108">
        <v>3748</v>
      </c>
      <c r="N26" s="109" t="s">
        <v>133</v>
      </c>
      <c r="O26" s="111" t="s">
        <v>124</v>
      </c>
      <c r="P26" s="109" t="s">
        <v>125</v>
      </c>
      <c r="Q26" s="109" t="s">
        <v>125</v>
      </c>
      <c r="R26" s="108" t="s">
        <v>87</v>
      </c>
      <c r="S26" s="111" t="s">
        <v>87</v>
      </c>
      <c r="T26" s="108"/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82</v>
      </c>
      <c r="AB26" s="109" t="s">
        <v>138</v>
      </c>
      <c r="AC26" s="107">
        <f>IF(O26=O25,0,1)</f>
        <v>0</v>
      </c>
    </row>
    <row r="27" spans="1:29" ht="15">
      <c r="A27" s="108">
        <v>2014</v>
      </c>
      <c r="B27" s="108">
        <v>428</v>
      </c>
      <c r="C27" s="109" t="s">
        <v>133</v>
      </c>
      <c r="D27" s="195" t="s">
        <v>145</v>
      </c>
      <c r="E27" s="109" t="s">
        <v>129</v>
      </c>
      <c r="F27" s="111" t="s">
        <v>130</v>
      </c>
      <c r="G27" s="112">
        <v>436.25</v>
      </c>
      <c r="H27" s="112">
        <v>0</v>
      </c>
      <c r="I27" s="143" t="s">
        <v>93</v>
      </c>
      <c r="J27" s="112">
        <f>IF(I27="SI",G27-H27,G27)</f>
        <v>436.25</v>
      </c>
      <c r="K27" s="196" t="s">
        <v>82</v>
      </c>
      <c r="L27" s="108">
        <v>2014</v>
      </c>
      <c r="M27" s="108">
        <v>3749</v>
      </c>
      <c r="N27" s="109" t="s">
        <v>133</v>
      </c>
      <c r="O27" s="111" t="s">
        <v>124</v>
      </c>
      <c r="P27" s="109" t="s">
        <v>125</v>
      </c>
      <c r="Q27" s="109" t="s">
        <v>125</v>
      </c>
      <c r="R27" s="108" t="s">
        <v>87</v>
      </c>
      <c r="S27" s="111" t="s">
        <v>87</v>
      </c>
      <c r="T27" s="108"/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82</v>
      </c>
      <c r="AB27" s="109" t="s">
        <v>138</v>
      </c>
      <c r="AC27" s="107">
        <f>IF(O27=O26,0,1)</f>
        <v>0</v>
      </c>
    </row>
    <row r="28" spans="1:29" ht="15">
      <c r="A28" s="108">
        <v>2014</v>
      </c>
      <c r="B28" s="108">
        <v>429</v>
      </c>
      <c r="C28" s="109" t="s">
        <v>133</v>
      </c>
      <c r="D28" s="195" t="s">
        <v>146</v>
      </c>
      <c r="E28" s="109" t="s">
        <v>129</v>
      </c>
      <c r="F28" s="111" t="s">
        <v>130</v>
      </c>
      <c r="G28" s="112">
        <v>436.25</v>
      </c>
      <c r="H28" s="112">
        <v>0</v>
      </c>
      <c r="I28" s="143" t="s">
        <v>93</v>
      </c>
      <c r="J28" s="112">
        <f>IF(I28="SI",G28-H28,G28)</f>
        <v>436.25</v>
      </c>
      <c r="K28" s="196" t="s">
        <v>82</v>
      </c>
      <c r="L28" s="108">
        <v>2014</v>
      </c>
      <c r="M28" s="108">
        <v>3750</v>
      </c>
      <c r="N28" s="109" t="s">
        <v>133</v>
      </c>
      <c r="O28" s="111" t="s">
        <v>124</v>
      </c>
      <c r="P28" s="109" t="s">
        <v>125</v>
      </c>
      <c r="Q28" s="109" t="s">
        <v>125</v>
      </c>
      <c r="R28" s="108" t="s">
        <v>87</v>
      </c>
      <c r="S28" s="111" t="s">
        <v>87</v>
      </c>
      <c r="T28" s="108"/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82</v>
      </c>
      <c r="AB28" s="109" t="s">
        <v>138</v>
      </c>
      <c r="AC28" s="107">
        <f>IF(O28=O27,0,1)</f>
        <v>0</v>
      </c>
    </row>
    <row r="29" spans="1:29" ht="15">
      <c r="A29" s="108">
        <v>2014</v>
      </c>
      <c r="B29" s="108">
        <v>435</v>
      </c>
      <c r="C29" s="109" t="s">
        <v>147</v>
      </c>
      <c r="D29" s="195" t="s">
        <v>148</v>
      </c>
      <c r="E29" s="109" t="s">
        <v>129</v>
      </c>
      <c r="F29" s="111" t="s">
        <v>130</v>
      </c>
      <c r="G29" s="112">
        <v>436.25</v>
      </c>
      <c r="H29" s="112">
        <v>0</v>
      </c>
      <c r="I29" s="143" t="s">
        <v>93</v>
      </c>
      <c r="J29" s="112">
        <f>IF(I29="SI",G29-H29,G29)</f>
        <v>436.25</v>
      </c>
      <c r="K29" s="196" t="s">
        <v>82</v>
      </c>
      <c r="L29" s="108">
        <v>2014</v>
      </c>
      <c r="M29" s="108">
        <v>3765</v>
      </c>
      <c r="N29" s="109" t="s">
        <v>149</v>
      </c>
      <c r="O29" s="111" t="s">
        <v>124</v>
      </c>
      <c r="P29" s="109" t="s">
        <v>125</v>
      </c>
      <c r="Q29" s="109" t="s">
        <v>125</v>
      </c>
      <c r="R29" s="108" t="s">
        <v>87</v>
      </c>
      <c r="S29" s="111" t="s">
        <v>87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82</v>
      </c>
      <c r="AB29" s="109" t="s">
        <v>150</v>
      </c>
      <c r="AC29" s="107">
        <f>IF(O29=O28,0,1)</f>
        <v>0</v>
      </c>
    </row>
    <row r="30" spans="1:29" ht="15">
      <c r="A30" s="108">
        <v>2015</v>
      </c>
      <c r="B30" s="108">
        <v>213</v>
      </c>
      <c r="C30" s="109" t="s">
        <v>151</v>
      </c>
      <c r="D30" s="195" t="s">
        <v>152</v>
      </c>
      <c r="E30" s="109" t="s">
        <v>153</v>
      </c>
      <c r="F30" s="111" t="s">
        <v>154</v>
      </c>
      <c r="G30" s="112">
        <v>116.22</v>
      </c>
      <c r="H30" s="112">
        <v>48.84</v>
      </c>
      <c r="I30" s="143" t="s">
        <v>81</v>
      </c>
      <c r="J30" s="112">
        <f>IF(I30="SI",G30-H30,G30)</f>
        <v>67.38</v>
      </c>
      <c r="K30" s="196" t="s">
        <v>82</v>
      </c>
      <c r="L30" s="108">
        <v>2015</v>
      </c>
      <c r="M30" s="108">
        <v>1620</v>
      </c>
      <c r="N30" s="109" t="s">
        <v>155</v>
      </c>
      <c r="O30" s="111" t="s">
        <v>156</v>
      </c>
      <c r="P30" s="109" t="s">
        <v>125</v>
      </c>
      <c r="Q30" s="109" t="s">
        <v>82</v>
      </c>
      <c r="R30" s="108" t="s">
        <v>87</v>
      </c>
      <c r="S30" s="111" t="s">
        <v>87</v>
      </c>
      <c r="T30" s="108"/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82</v>
      </c>
      <c r="AB30" s="109" t="s">
        <v>157</v>
      </c>
      <c r="AC30" s="107">
        <f>IF(O30=O29,0,1)</f>
        <v>1</v>
      </c>
    </row>
    <row r="31" spans="1:29" ht="15">
      <c r="A31" s="108">
        <v>2015</v>
      </c>
      <c r="B31" s="108">
        <v>214</v>
      </c>
      <c r="C31" s="109" t="s">
        <v>151</v>
      </c>
      <c r="D31" s="195" t="s">
        <v>158</v>
      </c>
      <c r="E31" s="109" t="s">
        <v>153</v>
      </c>
      <c r="F31" s="111" t="s">
        <v>154</v>
      </c>
      <c r="G31" s="112">
        <v>1748.82</v>
      </c>
      <c r="H31" s="112">
        <v>116.64</v>
      </c>
      <c r="I31" s="143" t="s">
        <v>81</v>
      </c>
      <c r="J31" s="112">
        <f>IF(I31="SI",G31-H31,G31)</f>
        <v>1632.1799999999998</v>
      </c>
      <c r="K31" s="196" t="s">
        <v>82</v>
      </c>
      <c r="L31" s="108">
        <v>2015</v>
      </c>
      <c r="M31" s="108">
        <v>1621</v>
      </c>
      <c r="N31" s="109" t="s">
        <v>155</v>
      </c>
      <c r="O31" s="111" t="s">
        <v>156</v>
      </c>
      <c r="P31" s="109" t="s">
        <v>125</v>
      </c>
      <c r="Q31" s="109" t="s">
        <v>82</v>
      </c>
      <c r="R31" s="108" t="s">
        <v>87</v>
      </c>
      <c r="S31" s="111" t="s">
        <v>87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82</v>
      </c>
      <c r="AB31" s="109" t="s">
        <v>157</v>
      </c>
      <c r="AC31" s="107">
        <f>IF(O31=O30,0,1)</f>
        <v>0</v>
      </c>
    </row>
    <row r="32" spans="1:29" ht="15">
      <c r="A32" s="108">
        <v>2015</v>
      </c>
      <c r="B32" s="108">
        <v>215</v>
      </c>
      <c r="C32" s="109" t="s">
        <v>151</v>
      </c>
      <c r="D32" s="195" t="s">
        <v>159</v>
      </c>
      <c r="E32" s="109" t="s">
        <v>153</v>
      </c>
      <c r="F32" s="111" t="s">
        <v>154</v>
      </c>
      <c r="G32" s="112">
        <v>1121.95</v>
      </c>
      <c r="H32" s="112">
        <v>101.44</v>
      </c>
      <c r="I32" s="143" t="s">
        <v>81</v>
      </c>
      <c r="J32" s="112">
        <f>IF(I32="SI",G32-H32,G32)</f>
        <v>1020.51</v>
      </c>
      <c r="K32" s="196" t="s">
        <v>82</v>
      </c>
      <c r="L32" s="108">
        <v>2015</v>
      </c>
      <c r="M32" s="108">
        <v>1633</v>
      </c>
      <c r="N32" s="109" t="s">
        <v>155</v>
      </c>
      <c r="O32" s="111" t="s">
        <v>156</v>
      </c>
      <c r="P32" s="109" t="s">
        <v>125</v>
      </c>
      <c r="Q32" s="109" t="s">
        <v>82</v>
      </c>
      <c r="R32" s="108" t="s">
        <v>87</v>
      </c>
      <c r="S32" s="111" t="s">
        <v>87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82</v>
      </c>
      <c r="AB32" s="109" t="s">
        <v>157</v>
      </c>
      <c r="AC32" s="107">
        <f>IF(O32=O31,0,1)</f>
        <v>0</v>
      </c>
    </row>
    <row r="33" spans="1:29" ht="15">
      <c r="A33" s="108">
        <v>2015</v>
      </c>
      <c r="B33" s="108">
        <v>216</v>
      </c>
      <c r="C33" s="109" t="s">
        <v>151</v>
      </c>
      <c r="D33" s="195" t="s">
        <v>160</v>
      </c>
      <c r="E33" s="109" t="s">
        <v>153</v>
      </c>
      <c r="F33" s="111" t="s">
        <v>154</v>
      </c>
      <c r="G33" s="112">
        <v>96.58</v>
      </c>
      <c r="H33" s="112">
        <v>8.69</v>
      </c>
      <c r="I33" s="143" t="s">
        <v>81</v>
      </c>
      <c r="J33" s="112">
        <f>IF(I33="SI",G33-H33,G33)</f>
        <v>87.89</v>
      </c>
      <c r="K33" s="196" t="s">
        <v>82</v>
      </c>
      <c r="L33" s="108">
        <v>2015</v>
      </c>
      <c r="M33" s="108">
        <v>1630</v>
      </c>
      <c r="N33" s="109" t="s">
        <v>155</v>
      </c>
      <c r="O33" s="111" t="s">
        <v>156</v>
      </c>
      <c r="P33" s="109" t="s">
        <v>125</v>
      </c>
      <c r="Q33" s="109" t="s">
        <v>82</v>
      </c>
      <c r="R33" s="108" t="s">
        <v>87</v>
      </c>
      <c r="S33" s="111" t="s">
        <v>87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82</v>
      </c>
      <c r="AB33" s="109" t="s">
        <v>157</v>
      </c>
      <c r="AC33" s="107">
        <f>IF(O33=O32,0,1)</f>
        <v>0</v>
      </c>
    </row>
    <row r="34" spans="1:29" ht="15">
      <c r="A34" s="108">
        <v>2015</v>
      </c>
      <c r="B34" s="108">
        <v>217</v>
      </c>
      <c r="C34" s="109" t="s">
        <v>151</v>
      </c>
      <c r="D34" s="195" t="s">
        <v>161</v>
      </c>
      <c r="E34" s="109" t="s">
        <v>153</v>
      </c>
      <c r="F34" s="111" t="s">
        <v>154</v>
      </c>
      <c r="G34" s="112">
        <v>85.49</v>
      </c>
      <c r="H34" s="112">
        <v>7.77</v>
      </c>
      <c r="I34" s="143" t="s">
        <v>81</v>
      </c>
      <c r="J34" s="112">
        <f>IF(I34="SI",G34-H34,G34)</f>
        <v>77.72</v>
      </c>
      <c r="K34" s="196" t="s">
        <v>82</v>
      </c>
      <c r="L34" s="108">
        <v>2015</v>
      </c>
      <c r="M34" s="108">
        <v>1632</v>
      </c>
      <c r="N34" s="109" t="s">
        <v>155</v>
      </c>
      <c r="O34" s="111" t="s">
        <v>156</v>
      </c>
      <c r="P34" s="109" t="s">
        <v>125</v>
      </c>
      <c r="Q34" s="109" t="s">
        <v>82</v>
      </c>
      <c r="R34" s="108" t="s">
        <v>87</v>
      </c>
      <c r="S34" s="111" t="s">
        <v>87</v>
      </c>
      <c r="T34" s="108"/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82</v>
      </c>
      <c r="AB34" s="109" t="s">
        <v>157</v>
      </c>
      <c r="AC34" s="107">
        <f>IF(O34=O33,0,1)</f>
        <v>0</v>
      </c>
    </row>
    <row r="35" spans="1:29" ht="15">
      <c r="A35" s="108">
        <v>2015</v>
      </c>
      <c r="B35" s="108">
        <v>218</v>
      </c>
      <c r="C35" s="109" t="s">
        <v>151</v>
      </c>
      <c r="D35" s="195" t="s">
        <v>162</v>
      </c>
      <c r="E35" s="109" t="s">
        <v>153</v>
      </c>
      <c r="F35" s="111" t="s">
        <v>154</v>
      </c>
      <c r="G35" s="112">
        <v>575.15</v>
      </c>
      <c r="H35" s="112">
        <v>52.23</v>
      </c>
      <c r="I35" s="143" t="s">
        <v>81</v>
      </c>
      <c r="J35" s="112">
        <f>IF(I35="SI",G35-H35,G35)</f>
        <v>522.92</v>
      </c>
      <c r="K35" s="196" t="s">
        <v>82</v>
      </c>
      <c r="L35" s="108">
        <v>2015</v>
      </c>
      <c r="M35" s="108">
        <v>1631</v>
      </c>
      <c r="N35" s="109" t="s">
        <v>155</v>
      </c>
      <c r="O35" s="111" t="s">
        <v>156</v>
      </c>
      <c r="P35" s="109" t="s">
        <v>125</v>
      </c>
      <c r="Q35" s="109" t="s">
        <v>82</v>
      </c>
      <c r="R35" s="108" t="s">
        <v>87</v>
      </c>
      <c r="S35" s="111" t="s">
        <v>87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82</v>
      </c>
      <c r="AB35" s="109" t="s">
        <v>157</v>
      </c>
      <c r="AC35" s="107">
        <f>IF(O35=O34,0,1)</f>
        <v>0</v>
      </c>
    </row>
    <row r="36" spans="1:29" ht="15">
      <c r="A36" s="108">
        <v>2015</v>
      </c>
      <c r="B36" s="108">
        <v>219</v>
      </c>
      <c r="C36" s="109" t="s">
        <v>151</v>
      </c>
      <c r="D36" s="195" t="s">
        <v>163</v>
      </c>
      <c r="E36" s="109" t="s">
        <v>153</v>
      </c>
      <c r="F36" s="111" t="s">
        <v>154</v>
      </c>
      <c r="G36" s="112">
        <v>140.89</v>
      </c>
      <c r="H36" s="112">
        <v>12.91</v>
      </c>
      <c r="I36" s="143" t="s">
        <v>81</v>
      </c>
      <c r="J36" s="112">
        <f>IF(I36="SI",G36-H36,G36)</f>
        <v>127.97999999999999</v>
      </c>
      <c r="K36" s="196" t="s">
        <v>82</v>
      </c>
      <c r="L36" s="108">
        <v>2015</v>
      </c>
      <c r="M36" s="108">
        <v>1627</v>
      </c>
      <c r="N36" s="109" t="s">
        <v>155</v>
      </c>
      <c r="O36" s="111" t="s">
        <v>156</v>
      </c>
      <c r="P36" s="109" t="s">
        <v>125</v>
      </c>
      <c r="Q36" s="109" t="s">
        <v>82</v>
      </c>
      <c r="R36" s="108" t="s">
        <v>87</v>
      </c>
      <c r="S36" s="111" t="s">
        <v>87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82</v>
      </c>
      <c r="AB36" s="109" t="s">
        <v>157</v>
      </c>
      <c r="AC36" s="107">
        <f>IF(O36=O35,0,1)</f>
        <v>0</v>
      </c>
    </row>
    <row r="37" spans="1:29" ht="15">
      <c r="A37" s="108">
        <v>2015</v>
      </c>
      <c r="B37" s="108">
        <v>220</v>
      </c>
      <c r="C37" s="109" t="s">
        <v>151</v>
      </c>
      <c r="D37" s="195" t="s">
        <v>164</v>
      </c>
      <c r="E37" s="109" t="s">
        <v>153</v>
      </c>
      <c r="F37" s="111" t="s">
        <v>154</v>
      </c>
      <c r="G37" s="112">
        <v>258.74</v>
      </c>
      <c r="H37" s="112">
        <v>23.36</v>
      </c>
      <c r="I37" s="143" t="s">
        <v>81</v>
      </c>
      <c r="J37" s="112">
        <f>IF(I37="SI",G37-H37,G37)</f>
        <v>235.38</v>
      </c>
      <c r="K37" s="196" t="s">
        <v>82</v>
      </c>
      <c r="L37" s="108">
        <v>2015</v>
      </c>
      <c r="M37" s="108">
        <v>1625</v>
      </c>
      <c r="N37" s="109" t="s">
        <v>155</v>
      </c>
      <c r="O37" s="111" t="s">
        <v>156</v>
      </c>
      <c r="P37" s="109" t="s">
        <v>125</v>
      </c>
      <c r="Q37" s="109" t="s">
        <v>82</v>
      </c>
      <c r="R37" s="108" t="s">
        <v>87</v>
      </c>
      <c r="S37" s="111" t="s">
        <v>87</v>
      </c>
      <c r="T37" s="108"/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82</v>
      </c>
      <c r="AB37" s="109" t="s">
        <v>157</v>
      </c>
      <c r="AC37" s="107">
        <f>IF(O37=O36,0,1)</f>
        <v>0</v>
      </c>
    </row>
    <row r="38" spans="1:29" ht="15">
      <c r="A38" s="108">
        <v>2015</v>
      </c>
      <c r="B38" s="108">
        <v>221</v>
      </c>
      <c r="C38" s="109" t="s">
        <v>151</v>
      </c>
      <c r="D38" s="195" t="s">
        <v>165</v>
      </c>
      <c r="E38" s="109" t="s">
        <v>153</v>
      </c>
      <c r="F38" s="111" t="s">
        <v>154</v>
      </c>
      <c r="G38" s="112">
        <v>73.71</v>
      </c>
      <c r="H38" s="112">
        <v>6.63</v>
      </c>
      <c r="I38" s="143" t="s">
        <v>81</v>
      </c>
      <c r="J38" s="112">
        <f>IF(I38="SI",G38-H38,G38)</f>
        <v>67.08</v>
      </c>
      <c r="K38" s="196" t="s">
        <v>82</v>
      </c>
      <c r="L38" s="108">
        <v>2015</v>
      </c>
      <c r="M38" s="108">
        <v>1624</v>
      </c>
      <c r="N38" s="109" t="s">
        <v>155</v>
      </c>
      <c r="O38" s="111" t="s">
        <v>156</v>
      </c>
      <c r="P38" s="109" t="s">
        <v>125</v>
      </c>
      <c r="Q38" s="109" t="s">
        <v>82</v>
      </c>
      <c r="R38" s="108" t="s">
        <v>87</v>
      </c>
      <c r="S38" s="111" t="s">
        <v>87</v>
      </c>
      <c r="T38" s="108"/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82</v>
      </c>
      <c r="AB38" s="109" t="s">
        <v>157</v>
      </c>
      <c r="AC38" s="107">
        <f>IF(O38=O37,0,1)</f>
        <v>0</v>
      </c>
    </row>
    <row r="39" spans="1:29" ht="15">
      <c r="A39" s="108">
        <v>2015</v>
      </c>
      <c r="B39" s="108">
        <v>222</v>
      </c>
      <c r="C39" s="109" t="s">
        <v>151</v>
      </c>
      <c r="D39" s="195" t="s">
        <v>166</v>
      </c>
      <c r="E39" s="109" t="s">
        <v>153</v>
      </c>
      <c r="F39" s="111" t="s">
        <v>154</v>
      </c>
      <c r="G39" s="112">
        <v>1636.1</v>
      </c>
      <c r="H39" s="112">
        <v>147.77</v>
      </c>
      <c r="I39" s="143" t="s">
        <v>81</v>
      </c>
      <c r="J39" s="112">
        <f>IF(I39="SI",G39-H39,G39)</f>
        <v>1488.33</v>
      </c>
      <c r="K39" s="196" t="s">
        <v>82</v>
      </c>
      <c r="L39" s="108">
        <v>2015</v>
      </c>
      <c r="M39" s="108">
        <v>1623</v>
      </c>
      <c r="N39" s="109" t="s">
        <v>155</v>
      </c>
      <c r="O39" s="111" t="s">
        <v>156</v>
      </c>
      <c r="P39" s="109" t="s">
        <v>125</v>
      </c>
      <c r="Q39" s="109" t="s">
        <v>82</v>
      </c>
      <c r="R39" s="108" t="s">
        <v>87</v>
      </c>
      <c r="S39" s="111" t="s">
        <v>87</v>
      </c>
      <c r="T39" s="108"/>
      <c r="U39" s="108">
        <v>0</v>
      </c>
      <c r="V39" s="108">
        <v>0</v>
      </c>
      <c r="W39" s="108">
        <v>0</v>
      </c>
      <c r="X39" s="113">
        <v>0</v>
      </c>
      <c r="Y39" s="113">
        <v>0</v>
      </c>
      <c r="Z39" s="113">
        <v>0</v>
      </c>
      <c r="AA39" s="114" t="s">
        <v>82</v>
      </c>
      <c r="AB39" s="109" t="s">
        <v>157</v>
      </c>
      <c r="AC39" s="107">
        <f>IF(O39=O38,0,1)</f>
        <v>0</v>
      </c>
    </row>
    <row r="40" spans="1:29" ht="15">
      <c r="A40" s="108">
        <v>2015</v>
      </c>
      <c r="B40" s="108">
        <v>223</v>
      </c>
      <c r="C40" s="109" t="s">
        <v>151</v>
      </c>
      <c r="D40" s="195" t="s">
        <v>167</v>
      </c>
      <c r="E40" s="109" t="s">
        <v>153</v>
      </c>
      <c r="F40" s="111" t="s">
        <v>154</v>
      </c>
      <c r="G40" s="112">
        <v>4169.35</v>
      </c>
      <c r="H40" s="112">
        <v>377.27</v>
      </c>
      <c r="I40" s="143" t="s">
        <v>81</v>
      </c>
      <c r="J40" s="112">
        <f>IF(I40="SI",G40-H40,G40)</f>
        <v>3792.0800000000004</v>
      </c>
      <c r="K40" s="196" t="s">
        <v>82</v>
      </c>
      <c r="L40" s="108">
        <v>2015</v>
      </c>
      <c r="M40" s="108">
        <v>1622</v>
      </c>
      <c r="N40" s="109" t="s">
        <v>155</v>
      </c>
      <c r="O40" s="111" t="s">
        <v>156</v>
      </c>
      <c r="P40" s="109" t="s">
        <v>125</v>
      </c>
      <c r="Q40" s="109" t="s">
        <v>82</v>
      </c>
      <c r="R40" s="108" t="s">
        <v>87</v>
      </c>
      <c r="S40" s="111" t="s">
        <v>87</v>
      </c>
      <c r="T40" s="108"/>
      <c r="U40" s="108">
        <v>0</v>
      </c>
      <c r="V40" s="108">
        <v>0</v>
      </c>
      <c r="W40" s="108">
        <v>0</v>
      </c>
      <c r="X40" s="113">
        <v>0</v>
      </c>
      <c r="Y40" s="113">
        <v>0</v>
      </c>
      <c r="Z40" s="113">
        <v>0</v>
      </c>
      <c r="AA40" s="114" t="s">
        <v>82</v>
      </c>
      <c r="AB40" s="109" t="s">
        <v>157</v>
      </c>
      <c r="AC40" s="107">
        <f>IF(O40=O39,0,1)</f>
        <v>0</v>
      </c>
    </row>
    <row r="41" spans="1:29" ht="15">
      <c r="A41" s="108">
        <v>2015</v>
      </c>
      <c r="B41" s="108">
        <v>236</v>
      </c>
      <c r="C41" s="109" t="s">
        <v>168</v>
      </c>
      <c r="D41" s="195" t="s">
        <v>169</v>
      </c>
      <c r="E41" s="109" t="s">
        <v>153</v>
      </c>
      <c r="F41" s="111" t="s">
        <v>154</v>
      </c>
      <c r="G41" s="112">
        <v>894.87</v>
      </c>
      <c r="H41" s="112">
        <v>106.89</v>
      </c>
      <c r="I41" s="143" t="s">
        <v>81</v>
      </c>
      <c r="J41" s="112">
        <f>IF(I41="SI",G41-H41,G41)</f>
        <v>787.98</v>
      </c>
      <c r="K41" s="196" t="s">
        <v>82</v>
      </c>
      <c r="L41" s="108">
        <v>2015</v>
      </c>
      <c r="M41" s="108">
        <v>1629</v>
      </c>
      <c r="N41" s="109" t="s">
        <v>155</v>
      </c>
      <c r="O41" s="111" t="s">
        <v>156</v>
      </c>
      <c r="P41" s="109" t="s">
        <v>125</v>
      </c>
      <c r="Q41" s="109" t="s">
        <v>82</v>
      </c>
      <c r="R41" s="108" t="s">
        <v>87</v>
      </c>
      <c r="S41" s="111" t="s">
        <v>87</v>
      </c>
      <c r="T41" s="108"/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82</v>
      </c>
      <c r="AB41" s="109" t="s">
        <v>157</v>
      </c>
      <c r="AC41" s="107">
        <f>IF(O41=O40,0,1)</f>
        <v>0</v>
      </c>
    </row>
    <row r="42" spans="1:29" ht="15">
      <c r="A42" s="108">
        <v>2015</v>
      </c>
      <c r="B42" s="108">
        <v>237</v>
      </c>
      <c r="C42" s="109" t="s">
        <v>168</v>
      </c>
      <c r="D42" s="195" t="s">
        <v>170</v>
      </c>
      <c r="E42" s="109" t="s">
        <v>153</v>
      </c>
      <c r="F42" s="111" t="s">
        <v>154</v>
      </c>
      <c r="G42" s="112">
        <v>72.52</v>
      </c>
      <c r="H42" s="112">
        <v>6.59</v>
      </c>
      <c r="I42" s="143" t="s">
        <v>81</v>
      </c>
      <c r="J42" s="112">
        <f>IF(I42="SI",G42-H42,G42)</f>
        <v>65.92999999999999</v>
      </c>
      <c r="K42" s="196" t="s">
        <v>82</v>
      </c>
      <c r="L42" s="108">
        <v>2015</v>
      </c>
      <c r="M42" s="108">
        <v>1626</v>
      </c>
      <c r="N42" s="109" t="s">
        <v>155</v>
      </c>
      <c r="O42" s="111" t="s">
        <v>156</v>
      </c>
      <c r="P42" s="109" t="s">
        <v>125</v>
      </c>
      <c r="Q42" s="109" t="s">
        <v>82</v>
      </c>
      <c r="R42" s="108" t="s">
        <v>87</v>
      </c>
      <c r="S42" s="111" t="s">
        <v>87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82</v>
      </c>
      <c r="AB42" s="109" t="s">
        <v>157</v>
      </c>
      <c r="AC42" s="107">
        <f>IF(O42=O41,0,1)</f>
        <v>0</v>
      </c>
    </row>
    <row r="43" spans="1:29" ht="15">
      <c r="A43" s="108">
        <v>2015</v>
      </c>
      <c r="B43" s="108">
        <v>424</v>
      </c>
      <c r="C43" s="109" t="s">
        <v>171</v>
      </c>
      <c r="D43" s="195" t="s">
        <v>172</v>
      </c>
      <c r="E43" s="109" t="s">
        <v>153</v>
      </c>
      <c r="F43" s="111" t="s">
        <v>173</v>
      </c>
      <c r="G43" s="112">
        <v>-23.6</v>
      </c>
      <c r="H43" s="112">
        <v>12.7</v>
      </c>
      <c r="I43" s="143" t="s">
        <v>81</v>
      </c>
      <c r="J43" s="112">
        <f>IF(I43="SI",G43-H43,G43)</f>
        <v>-36.3</v>
      </c>
      <c r="K43" s="196" t="s">
        <v>82</v>
      </c>
      <c r="L43" s="108">
        <v>2015</v>
      </c>
      <c r="M43" s="108">
        <v>1628</v>
      </c>
      <c r="N43" s="109" t="s">
        <v>155</v>
      </c>
      <c r="O43" s="111" t="s">
        <v>156</v>
      </c>
      <c r="P43" s="109" t="s">
        <v>125</v>
      </c>
      <c r="Q43" s="109" t="s">
        <v>82</v>
      </c>
      <c r="R43" s="108" t="s">
        <v>87</v>
      </c>
      <c r="S43" s="111" t="s">
        <v>87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82</v>
      </c>
      <c r="AB43" s="109" t="s">
        <v>157</v>
      </c>
      <c r="AC43" s="107">
        <f>IF(O43=O42,0,1)</f>
        <v>0</v>
      </c>
    </row>
    <row r="44" spans="1:29" ht="15">
      <c r="A44" s="108">
        <v>2015</v>
      </c>
      <c r="B44" s="108">
        <v>429</v>
      </c>
      <c r="C44" s="109" t="s">
        <v>171</v>
      </c>
      <c r="D44" s="195" t="s">
        <v>174</v>
      </c>
      <c r="E44" s="109" t="s">
        <v>175</v>
      </c>
      <c r="F44" s="111" t="s">
        <v>176</v>
      </c>
      <c r="G44" s="112">
        <v>-608.67</v>
      </c>
      <c r="H44" s="112">
        <v>-55.15</v>
      </c>
      <c r="I44" s="143" t="s">
        <v>81</v>
      </c>
      <c r="J44" s="112">
        <f>IF(I44="SI",G44-H44,G44)</f>
        <v>-553.52</v>
      </c>
      <c r="K44" s="196" t="s">
        <v>82</v>
      </c>
      <c r="L44" s="108">
        <v>2015</v>
      </c>
      <c r="M44" s="108">
        <v>3125</v>
      </c>
      <c r="N44" s="109" t="s">
        <v>177</v>
      </c>
      <c r="O44" s="111" t="s">
        <v>156</v>
      </c>
      <c r="P44" s="109" t="s">
        <v>125</v>
      </c>
      <c r="Q44" s="109" t="s">
        <v>82</v>
      </c>
      <c r="R44" s="108" t="s">
        <v>87</v>
      </c>
      <c r="S44" s="111" t="s">
        <v>87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82</v>
      </c>
      <c r="AB44" s="109" t="s">
        <v>178</v>
      </c>
      <c r="AC44" s="107">
        <f>IF(O44=O43,0,1)</f>
        <v>0</v>
      </c>
    </row>
    <row r="45" spans="1:29" ht="15">
      <c r="A45" s="108">
        <v>2015</v>
      </c>
      <c r="B45" s="108">
        <v>432</v>
      </c>
      <c r="C45" s="109" t="s">
        <v>171</v>
      </c>
      <c r="D45" s="195" t="s">
        <v>179</v>
      </c>
      <c r="E45" s="109" t="s">
        <v>175</v>
      </c>
      <c r="F45" s="111" t="s">
        <v>180</v>
      </c>
      <c r="G45" s="112">
        <v>38.79</v>
      </c>
      <c r="H45" s="112">
        <v>3.53</v>
      </c>
      <c r="I45" s="143" t="s">
        <v>81</v>
      </c>
      <c r="J45" s="112">
        <f>IF(I45="SI",G45-H45,G45)</f>
        <v>35.26</v>
      </c>
      <c r="K45" s="196" t="s">
        <v>82</v>
      </c>
      <c r="L45" s="108">
        <v>2015</v>
      </c>
      <c r="M45" s="108">
        <v>3121</v>
      </c>
      <c r="N45" s="109" t="s">
        <v>177</v>
      </c>
      <c r="O45" s="111" t="s">
        <v>156</v>
      </c>
      <c r="P45" s="109" t="s">
        <v>125</v>
      </c>
      <c r="Q45" s="109" t="s">
        <v>82</v>
      </c>
      <c r="R45" s="108" t="s">
        <v>87</v>
      </c>
      <c r="S45" s="111" t="s">
        <v>87</v>
      </c>
      <c r="T45" s="108"/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82</v>
      </c>
      <c r="AB45" s="109" t="s">
        <v>178</v>
      </c>
      <c r="AC45" s="107">
        <f>IF(O45=O44,0,1)</f>
        <v>0</v>
      </c>
    </row>
    <row r="46" spans="1:29" ht="15">
      <c r="A46" s="108">
        <v>2015</v>
      </c>
      <c r="B46" s="108">
        <v>434</v>
      </c>
      <c r="C46" s="109" t="s">
        <v>171</v>
      </c>
      <c r="D46" s="195" t="s">
        <v>181</v>
      </c>
      <c r="E46" s="109" t="s">
        <v>175</v>
      </c>
      <c r="F46" s="111" t="s">
        <v>182</v>
      </c>
      <c r="G46" s="112">
        <v>-549.56</v>
      </c>
      <c r="H46" s="112">
        <v>-7.81</v>
      </c>
      <c r="I46" s="143" t="s">
        <v>81</v>
      </c>
      <c r="J46" s="112">
        <f>IF(I46="SI",G46-H46,G46)</f>
        <v>-541.75</v>
      </c>
      <c r="K46" s="196" t="s">
        <v>82</v>
      </c>
      <c r="L46" s="108">
        <v>2015</v>
      </c>
      <c r="M46" s="108">
        <v>3122</v>
      </c>
      <c r="N46" s="109" t="s">
        <v>177</v>
      </c>
      <c r="O46" s="111" t="s">
        <v>156</v>
      </c>
      <c r="P46" s="109" t="s">
        <v>125</v>
      </c>
      <c r="Q46" s="109" t="s">
        <v>82</v>
      </c>
      <c r="R46" s="108" t="s">
        <v>87</v>
      </c>
      <c r="S46" s="111" t="s">
        <v>87</v>
      </c>
      <c r="T46" s="108"/>
      <c r="U46" s="108">
        <v>0</v>
      </c>
      <c r="V46" s="108">
        <v>0</v>
      </c>
      <c r="W46" s="108">
        <v>0</v>
      </c>
      <c r="X46" s="113">
        <v>0</v>
      </c>
      <c r="Y46" s="113">
        <v>0</v>
      </c>
      <c r="Z46" s="113">
        <v>0</v>
      </c>
      <c r="AA46" s="114" t="s">
        <v>82</v>
      </c>
      <c r="AB46" s="109" t="s">
        <v>178</v>
      </c>
      <c r="AC46" s="107">
        <f>IF(O46=O45,0,1)</f>
        <v>0</v>
      </c>
    </row>
    <row r="47" spans="1:29" ht="15">
      <c r="A47" s="108">
        <v>2015</v>
      </c>
      <c r="B47" s="108">
        <v>437</v>
      </c>
      <c r="C47" s="109" t="s">
        <v>171</v>
      </c>
      <c r="D47" s="195" t="s">
        <v>183</v>
      </c>
      <c r="E47" s="109" t="s">
        <v>175</v>
      </c>
      <c r="F47" s="111" t="s">
        <v>184</v>
      </c>
      <c r="G47" s="112">
        <v>625.8</v>
      </c>
      <c r="H47" s="112">
        <v>99.23</v>
      </c>
      <c r="I47" s="143" t="s">
        <v>81</v>
      </c>
      <c r="J47" s="112">
        <f>IF(I47="SI",G47-H47,G47)</f>
        <v>526.5699999999999</v>
      </c>
      <c r="K47" s="196" t="s">
        <v>82</v>
      </c>
      <c r="L47" s="108">
        <v>2015</v>
      </c>
      <c r="M47" s="108">
        <v>3115</v>
      </c>
      <c r="N47" s="109" t="s">
        <v>177</v>
      </c>
      <c r="O47" s="111" t="s">
        <v>156</v>
      </c>
      <c r="P47" s="109" t="s">
        <v>125</v>
      </c>
      <c r="Q47" s="109" t="s">
        <v>82</v>
      </c>
      <c r="R47" s="108" t="s">
        <v>87</v>
      </c>
      <c r="S47" s="111" t="s">
        <v>87</v>
      </c>
      <c r="T47" s="108"/>
      <c r="U47" s="108">
        <v>0</v>
      </c>
      <c r="V47" s="108">
        <v>0</v>
      </c>
      <c r="W47" s="108">
        <v>0</v>
      </c>
      <c r="X47" s="113">
        <v>0</v>
      </c>
      <c r="Y47" s="113">
        <v>0</v>
      </c>
      <c r="Z47" s="113">
        <v>0</v>
      </c>
      <c r="AA47" s="114" t="s">
        <v>82</v>
      </c>
      <c r="AB47" s="109" t="s">
        <v>178</v>
      </c>
      <c r="AC47" s="107">
        <f>IF(O47=O46,0,1)</f>
        <v>0</v>
      </c>
    </row>
    <row r="48" spans="1:29" ht="15">
      <c r="A48" s="108">
        <v>2016</v>
      </c>
      <c r="B48" s="108">
        <v>148</v>
      </c>
      <c r="C48" s="109" t="s">
        <v>185</v>
      </c>
      <c r="D48" s="195" t="s">
        <v>186</v>
      </c>
      <c r="E48" s="109" t="s">
        <v>187</v>
      </c>
      <c r="F48" s="111" t="s">
        <v>188</v>
      </c>
      <c r="G48" s="112">
        <v>-274.32</v>
      </c>
      <c r="H48" s="112">
        <v>3.18</v>
      </c>
      <c r="I48" s="143" t="s">
        <v>81</v>
      </c>
      <c r="J48" s="112">
        <f>IF(I48="SI",G48-H48,G48)</f>
        <v>-277.5</v>
      </c>
      <c r="K48" s="196" t="s">
        <v>82</v>
      </c>
      <c r="L48" s="108">
        <v>2016</v>
      </c>
      <c r="M48" s="108">
        <v>1036</v>
      </c>
      <c r="N48" s="109" t="s">
        <v>189</v>
      </c>
      <c r="O48" s="111" t="s">
        <v>156</v>
      </c>
      <c r="P48" s="109" t="s">
        <v>125</v>
      </c>
      <c r="Q48" s="109" t="s">
        <v>125</v>
      </c>
      <c r="R48" s="108" t="s">
        <v>87</v>
      </c>
      <c r="S48" s="111" t="s">
        <v>87</v>
      </c>
      <c r="T48" s="108"/>
      <c r="U48" s="108">
        <v>0</v>
      </c>
      <c r="V48" s="108">
        <v>0</v>
      </c>
      <c r="W48" s="108">
        <v>0</v>
      </c>
      <c r="X48" s="113">
        <v>0</v>
      </c>
      <c r="Y48" s="113">
        <v>0</v>
      </c>
      <c r="Z48" s="113">
        <v>0</v>
      </c>
      <c r="AA48" s="114" t="s">
        <v>82</v>
      </c>
      <c r="AB48" s="109" t="s">
        <v>190</v>
      </c>
      <c r="AC48" s="107">
        <f>IF(O48=O47,0,1)</f>
        <v>0</v>
      </c>
    </row>
    <row r="49" spans="1:29" ht="15">
      <c r="A49" s="108">
        <v>2016</v>
      </c>
      <c r="B49" s="108">
        <v>149</v>
      </c>
      <c r="C49" s="109" t="s">
        <v>185</v>
      </c>
      <c r="D49" s="195" t="s">
        <v>191</v>
      </c>
      <c r="E49" s="109" t="s">
        <v>192</v>
      </c>
      <c r="F49" s="111" t="s">
        <v>193</v>
      </c>
      <c r="G49" s="112">
        <v>-287.32</v>
      </c>
      <c r="H49" s="112">
        <v>24.02</v>
      </c>
      <c r="I49" s="143" t="s">
        <v>81</v>
      </c>
      <c r="J49" s="112">
        <f>IF(I49="SI",G49-H49,G49)</f>
        <v>-311.34</v>
      </c>
      <c r="K49" s="196" t="s">
        <v>82</v>
      </c>
      <c r="L49" s="108">
        <v>2016</v>
      </c>
      <c r="M49" s="108">
        <v>336</v>
      </c>
      <c r="N49" s="109" t="s">
        <v>194</v>
      </c>
      <c r="O49" s="111" t="s">
        <v>156</v>
      </c>
      <c r="P49" s="109" t="s">
        <v>125</v>
      </c>
      <c r="Q49" s="109" t="s">
        <v>125</v>
      </c>
      <c r="R49" s="108" t="s">
        <v>87</v>
      </c>
      <c r="S49" s="111" t="s">
        <v>87</v>
      </c>
      <c r="T49" s="108"/>
      <c r="U49" s="108">
        <v>0</v>
      </c>
      <c r="V49" s="108">
        <v>0</v>
      </c>
      <c r="W49" s="108">
        <v>0</v>
      </c>
      <c r="X49" s="113">
        <v>0</v>
      </c>
      <c r="Y49" s="113">
        <v>0</v>
      </c>
      <c r="Z49" s="113">
        <v>0</v>
      </c>
      <c r="AA49" s="114" t="s">
        <v>82</v>
      </c>
      <c r="AB49" s="109" t="s">
        <v>195</v>
      </c>
      <c r="AC49" s="107">
        <f>IF(O49=O48,0,1)</f>
        <v>0</v>
      </c>
    </row>
    <row r="50" spans="1:29" ht="15">
      <c r="A50" s="108">
        <v>2016</v>
      </c>
      <c r="B50" s="108">
        <v>277</v>
      </c>
      <c r="C50" s="109" t="s">
        <v>196</v>
      </c>
      <c r="D50" s="195" t="s">
        <v>197</v>
      </c>
      <c r="E50" s="109" t="s">
        <v>198</v>
      </c>
      <c r="F50" s="111" t="s">
        <v>199</v>
      </c>
      <c r="G50" s="112">
        <v>30.91</v>
      </c>
      <c r="H50" s="112">
        <v>2.81</v>
      </c>
      <c r="I50" s="143" t="s">
        <v>81</v>
      </c>
      <c r="J50" s="112">
        <f>IF(I50="SI",G50-H50,G50)</f>
        <v>28.1</v>
      </c>
      <c r="K50" s="196" t="s">
        <v>82</v>
      </c>
      <c r="L50" s="108">
        <v>2016</v>
      </c>
      <c r="M50" s="108">
        <v>1338</v>
      </c>
      <c r="N50" s="109" t="s">
        <v>200</v>
      </c>
      <c r="O50" s="111" t="s">
        <v>156</v>
      </c>
      <c r="P50" s="109" t="s">
        <v>125</v>
      </c>
      <c r="Q50" s="109" t="s">
        <v>125</v>
      </c>
      <c r="R50" s="108" t="s">
        <v>87</v>
      </c>
      <c r="S50" s="111" t="s">
        <v>87</v>
      </c>
      <c r="T50" s="108"/>
      <c r="U50" s="108">
        <v>0</v>
      </c>
      <c r="V50" s="108">
        <v>0</v>
      </c>
      <c r="W50" s="108">
        <v>0</v>
      </c>
      <c r="X50" s="113">
        <v>0</v>
      </c>
      <c r="Y50" s="113">
        <v>0</v>
      </c>
      <c r="Z50" s="113">
        <v>0</v>
      </c>
      <c r="AA50" s="114" t="s">
        <v>82</v>
      </c>
      <c r="AB50" s="109" t="s">
        <v>201</v>
      </c>
      <c r="AC50" s="107">
        <f>IF(O50=O49,0,1)</f>
        <v>0</v>
      </c>
    </row>
    <row r="51" spans="1:29" ht="15">
      <c r="A51" s="108">
        <v>2016</v>
      </c>
      <c r="B51" s="108">
        <v>278</v>
      </c>
      <c r="C51" s="109" t="s">
        <v>196</v>
      </c>
      <c r="D51" s="195" t="s">
        <v>202</v>
      </c>
      <c r="E51" s="109" t="s">
        <v>198</v>
      </c>
      <c r="F51" s="111" t="s">
        <v>203</v>
      </c>
      <c r="G51" s="112">
        <v>60.04</v>
      </c>
      <c r="H51" s="112">
        <v>5.46</v>
      </c>
      <c r="I51" s="143" t="s">
        <v>81</v>
      </c>
      <c r="J51" s="112">
        <f>IF(I51="SI",G51-H51,G51)</f>
        <v>54.58</v>
      </c>
      <c r="K51" s="196" t="s">
        <v>82</v>
      </c>
      <c r="L51" s="108">
        <v>2016</v>
      </c>
      <c r="M51" s="108">
        <v>1336</v>
      </c>
      <c r="N51" s="109" t="s">
        <v>200</v>
      </c>
      <c r="O51" s="111" t="s">
        <v>156</v>
      </c>
      <c r="P51" s="109" t="s">
        <v>125</v>
      </c>
      <c r="Q51" s="109" t="s">
        <v>125</v>
      </c>
      <c r="R51" s="108" t="s">
        <v>87</v>
      </c>
      <c r="S51" s="111" t="s">
        <v>87</v>
      </c>
      <c r="T51" s="108"/>
      <c r="U51" s="108">
        <v>0</v>
      </c>
      <c r="V51" s="108">
        <v>0</v>
      </c>
      <c r="W51" s="108">
        <v>0</v>
      </c>
      <c r="X51" s="113">
        <v>0</v>
      </c>
      <c r="Y51" s="113">
        <v>0</v>
      </c>
      <c r="Z51" s="113">
        <v>0</v>
      </c>
      <c r="AA51" s="114" t="s">
        <v>82</v>
      </c>
      <c r="AB51" s="109" t="s">
        <v>201</v>
      </c>
      <c r="AC51" s="107">
        <f>IF(O51=O50,0,1)</f>
        <v>0</v>
      </c>
    </row>
    <row r="52" spans="1:29" ht="15">
      <c r="A52" s="108">
        <v>2016</v>
      </c>
      <c r="B52" s="108">
        <v>279</v>
      </c>
      <c r="C52" s="109" t="s">
        <v>196</v>
      </c>
      <c r="D52" s="195" t="s">
        <v>204</v>
      </c>
      <c r="E52" s="109" t="s">
        <v>198</v>
      </c>
      <c r="F52" s="111" t="s">
        <v>205</v>
      </c>
      <c r="G52" s="112">
        <v>73</v>
      </c>
      <c r="H52" s="112">
        <v>6.64</v>
      </c>
      <c r="I52" s="143" t="s">
        <v>81</v>
      </c>
      <c r="J52" s="112">
        <f>IF(I52="SI",G52-H52,G52)</f>
        <v>66.36</v>
      </c>
      <c r="K52" s="196" t="s">
        <v>82</v>
      </c>
      <c r="L52" s="108">
        <v>2016</v>
      </c>
      <c r="M52" s="108">
        <v>1339</v>
      </c>
      <c r="N52" s="109" t="s">
        <v>200</v>
      </c>
      <c r="O52" s="111" t="s">
        <v>156</v>
      </c>
      <c r="P52" s="109" t="s">
        <v>125</v>
      </c>
      <c r="Q52" s="109" t="s">
        <v>125</v>
      </c>
      <c r="R52" s="108" t="s">
        <v>87</v>
      </c>
      <c r="S52" s="111" t="s">
        <v>87</v>
      </c>
      <c r="T52" s="108"/>
      <c r="U52" s="108">
        <v>0</v>
      </c>
      <c r="V52" s="108">
        <v>0</v>
      </c>
      <c r="W52" s="108">
        <v>0</v>
      </c>
      <c r="X52" s="113">
        <v>0</v>
      </c>
      <c r="Y52" s="113">
        <v>0</v>
      </c>
      <c r="Z52" s="113">
        <v>0</v>
      </c>
      <c r="AA52" s="114" t="s">
        <v>82</v>
      </c>
      <c r="AB52" s="109" t="s">
        <v>201</v>
      </c>
      <c r="AC52" s="107">
        <f>IF(O52=O51,0,1)</f>
        <v>0</v>
      </c>
    </row>
    <row r="53" spans="1:29" ht="15">
      <c r="A53" s="108">
        <v>2016</v>
      </c>
      <c r="B53" s="108">
        <v>280</v>
      </c>
      <c r="C53" s="109" t="s">
        <v>196</v>
      </c>
      <c r="D53" s="195" t="s">
        <v>206</v>
      </c>
      <c r="E53" s="109" t="s">
        <v>198</v>
      </c>
      <c r="F53" s="111" t="s">
        <v>207</v>
      </c>
      <c r="G53" s="112">
        <v>1923.27</v>
      </c>
      <c r="H53" s="112">
        <v>174.84</v>
      </c>
      <c r="I53" s="143" t="s">
        <v>81</v>
      </c>
      <c r="J53" s="112">
        <f>IF(I53="SI",G53-H53,G53)</f>
        <v>1748.43</v>
      </c>
      <c r="K53" s="196" t="s">
        <v>82</v>
      </c>
      <c r="L53" s="108">
        <v>2016</v>
      </c>
      <c r="M53" s="108">
        <v>1353</v>
      </c>
      <c r="N53" s="109" t="s">
        <v>208</v>
      </c>
      <c r="O53" s="111" t="s">
        <v>156</v>
      </c>
      <c r="P53" s="109" t="s">
        <v>125</v>
      </c>
      <c r="Q53" s="109" t="s">
        <v>125</v>
      </c>
      <c r="R53" s="108" t="s">
        <v>87</v>
      </c>
      <c r="S53" s="111" t="s">
        <v>87</v>
      </c>
      <c r="T53" s="108"/>
      <c r="U53" s="108">
        <v>0</v>
      </c>
      <c r="V53" s="108">
        <v>0</v>
      </c>
      <c r="W53" s="108">
        <v>0</v>
      </c>
      <c r="X53" s="113">
        <v>0</v>
      </c>
      <c r="Y53" s="113">
        <v>0</v>
      </c>
      <c r="Z53" s="113">
        <v>0</v>
      </c>
      <c r="AA53" s="114" t="s">
        <v>82</v>
      </c>
      <c r="AB53" s="109" t="s">
        <v>209</v>
      </c>
      <c r="AC53" s="107">
        <f>IF(O53=O52,0,1)</f>
        <v>0</v>
      </c>
    </row>
    <row r="54" spans="1:29" ht="15">
      <c r="A54" s="108">
        <v>2016</v>
      </c>
      <c r="B54" s="108">
        <v>281</v>
      </c>
      <c r="C54" s="109" t="s">
        <v>196</v>
      </c>
      <c r="D54" s="195" t="s">
        <v>210</v>
      </c>
      <c r="E54" s="109" t="s">
        <v>198</v>
      </c>
      <c r="F54" s="111" t="s">
        <v>211</v>
      </c>
      <c r="G54" s="112">
        <v>460.99</v>
      </c>
      <c r="H54" s="112">
        <v>41.91</v>
      </c>
      <c r="I54" s="143" t="s">
        <v>81</v>
      </c>
      <c r="J54" s="112">
        <f>IF(I54="SI",G54-H54,G54)</f>
        <v>419.08000000000004</v>
      </c>
      <c r="K54" s="196" t="s">
        <v>82</v>
      </c>
      <c r="L54" s="108">
        <v>2016</v>
      </c>
      <c r="M54" s="108">
        <v>1355</v>
      </c>
      <c r="N54" s="109" t="s">
        <v>208</v>
      </c>
      <c r="O54" s="111" t="s">
        <v>156</v>
      </c>
      <c r="P54" s="109" t="s">
        <v>125</v>
      </c>
      <c r="Q54" s="109" t="s">
        <v>125</v>
      </c>
      <c r="R54" s="108" t="s">
        <v>87</v>
      </c>
      <c r="S54" s="111" t="s">
        <v>87</v>
      </c>
      <c r="T54" s="108"/>
      <c r="U54" s="108">
        <v>0</v>
      </c>
      <c r="V54" s="108">
        <v>0</v>
      </c>
      <c r="W54" s="108">
        <v>0</v>
      </c>
      <c r="X54" s="113">
        <v>0</v>
      </c>
      <c r="Y54" s="113">
        <v>0</v>
      </c>
      <c r="Z54" s="113">
        <v>0</v>
      </c>
      <c r="AA54" s="114" t="s">
        <v>82</v>
      </c>
      <c r="AB54" s="109" t="s">
        <v>209</v>
      </c>
      <c r="AC54" s="107">
        <f>IF(O54=O53,0,1)</f>
        <v>0</v>
      </c>
    </row>
    <row r="55" spans="1:29" ht="15">
      <c r="A55" s="108">
        <v>2016</v>
      </c>
      <c r="B55" s="108">
        <v>282</v>
      </c>
      <c r="C55" s="109" t="s">
        <v>196</v>
      </c>
      <c r="D55" s="195" t="s">
        <v>212</v>
      </c>
      <c r="E55" s="109" t="s">
        <v>198</v>
      </c>
      <c r="F55" s="111" t="s">
        <v>213</v>
      </c>
      <c r="G55" s="112">
        <v>79.33</v>
      </c>
      <c r="H55" s="112">
        <v>7.21</v>
      </c>
      <c r="I55" s="143" t="s">
        <v>81</v>
      </c>
      <c r="J55" s="112">
        <f>IF(I55="SI",G55-H55,G55)</f>
        <v>72.12</v>
      </c>
      <c r="K55" s="196" t="s">
        <v>82</v>
      </c>
      <c r="L55" s="108">
        <v>2016</v>
      </c>
      <c r="M55" s="108">
        <v>1337</v>
      </c>
      <c r="N55" s="109" t="s">
        <v>200</v>
      </c>
      <c r="O55" s="111" t="s">
        <v>156</v>
      </c>
      <c r="P55" s="109" t="s">
        <v>125</v>
      </c>
      <c r="Q55" s="109" t="s">
        <v>125</v>
      </c>
      <c r="R55" s="108" t="s">
        <v>87</v>
      </c>
      <c r="S55" s="111" t="s">
        <v>87</v>
      </c>
      <c r="T55" s="108"/>
      <c r="U55" s="108">
        <v>0</v>
      </c>
      <c r="V55" s="108">
        <v>0</v>
      </c>
      <c r="W55" s="108">
        <v>0</v>
      </c>
      <c r="X55" s="113">
        <v>0</v>
      </c>
      <c r="Y55" s="113">
        <v>0</v>
      </c>
      <c r="Z55" s="113">
        <v>0</v>
      </c>
      <c r="AA55" s="114" t="s">
        <v>82</v>
      </c>
      <c r="AB55" s="109" t="s">
        <v>201</v>
      </c>
      <c r="AC55" s="107">
        <f>IF(O55=O54,0,1)</f>
        <v>0</v>
      </c>
    </row>
    <row r="56" spans="1:29" ht="15">
      <c r="A56" s="108">
        <v>2016</v>
      </c>
      <c r="B56" s="108">
        <v>283</v>
      </c>
      <c r="C56" s="109" t="s">
        <v>196</v>
      </c>
      <c r="D56" s="195" t="s">
        <v>214</v>
      </c>
      <c r="E56" s="109" t="s">
        <v>198</v>
      </c>
      <c r="F56" s="111" t="s">
        <v>215</v>
      </c>
      <c r="G56" s="112">
        <v>167.68</v>
      </c>
      <c r="H56" s="112">
        <v>15.24</v>
      </c>
      <c r="I56" s="143" t="s">
        <v>81</v>
      </c>
      <c r="J56" s="112">
        <f>IF(I56="SI",G56-H56,G56)</f>
        <v>152.44</v>
      </c>
      <c r="K56" s="196" t="s">
        <v>82</v>
      </c>
      <c r="L56" s="108">
        <v>2016</v>
      </c>
      <c r="M56" s="108">
        <v>1335</v>
      </c>
      <c r="N56" s="109" t="s">
        <v>200</v>
      </c>
      <c r="O56" s="111" t="s">
        <v>156</v>
      </c>
      <c r="P56" s="109" t="s">
        <v>125</v>
      </c>
      <c r="Q56" s="109" t="s">
        <v>125</v>
      </c>
      <c r="R56" s="108" t="s">
        <v>87</v>
      </c>
      <c r="S56" s="111" t="s">
        <v>87</v>
      </c>
      <c r="T56" s="108"/>
      <c r="U56" s="108">
        <v>0</v>
      </c>
      <c r="V56" s="108">
        <v>0</v>
      </c>
      <c r="W56" s="108">
        <v>0</v>
      </c>
      <c r="X56" s="113">
        <v>0</v>
      </c>
      <c r="Y56" s="113">
        <v>0</v>
      </c>
      <c r="Z56" s="113">
        <v>0</v>
      </c>
      <c r="AA56" s="114" t="s">
        <v>82</v>
      </c>
      <c r="AB56" s="109" t="s">
        <v>201</v>
      </c>
      <c r="AC56" s="107">
        <f>IF(O56=O55,0,1)</f>
        <v>0</v>
      </c>
    </row>
    <row r="57" spans="1:29" ht="15">
      <c r="A57" s="108">
        <v>2016</v>
      </c>
      <c r="B57" s="108">
        <v>284</v>
      </c>
      <c r="C57" s="109" t="s">
        <v>196</v>
      </c>
      <c r="D57" s="195" t="s">
        <v>216</v>
      </c>
      <c r="E57" s="109" t="s">
        <v>198</v>
      </c>
      <c r="F57" s="111" t="s">
        <v>217</v>
      </c>
      <c r="G57" s="112">
        <v>4.28</v>
      </c>
      <c r="H57" s="112">
        <v>0.39</v>
      </c>
      <c r="I57" s="143" t="s">
        <v>81</v>
      </c>
      <c r="J57" s="112">
        <f>IF(I57="SI",G57-H57,G57)</f>
        <v>3.89</v>
      </c>
      <c r="K57" s="196" t="s">
        <v>82</v>
      </c>
      <c r="L57" s="108">
        <v>2016</v>
      </c>
      <c r="M57" s="108">
        <v>1352</v>
      </c>
      <c r="N57" s="109" t="s">
        <v>208</v>
      </c>
      <c r="O57" s="111" t="s">
        <v>156</v>
      </c>
      <c r="P57" s="109" t="s">
        <v>125</v>
      </c>
      <c r="Q57" s="109" t="s">
        <v>125</v>
      </c>
      <c r="R57" s="108" t="s">
        <v>87</v>
      </c>
      <c r="S57" s="111" t="s">
        <v>87</v>
      </c>
      <c r="T57" s="108"/>
      <c r="U57" s="108">
        <v>0</v>
      </c>
      <c r="V57" s="108">
        <v>0</v>
      </c>
      <c r="W57" s="108">
        <v>0</v>
      </c>
      <c r="X57" s="113">
        <v>0</v>
      </c>
      <c r="Y57" s="113">
        <v>0</v>
      </c>
      <c r="Z57" s="113">
        <v>0</v>
      </c>
      <c r="AA57" s="114" t="s">
        <v>82</v>
      </c>
      <c r="AB57" s="109" t="s">
        <v>209</v>
      </c>
      <c r="AC57" s="107">
        <f>IF(O57=O56,0,1)</f>
        <v>0</v>
      </c>
    </row>
    <row r="58" spans="1:29" ht="15">
      <c r="A58" s="108">
        <v>2016</v>
      </c>
      <c r="B58" s="108">
        <v>285</v>
      </c>
      <c r="C58" s="109" t="s">
        <v>196</v>
      </c>
      <c r="D58" s="195" t="s">
        <v>218</v>
      </c>
      <c r="E58" s="109" t="s">
        <v>198</v>
      </c>
      <c r="F58" s="111" t="s">
        <v>219</v>
      </c>
      <c r="G58" s="112">
        <v>267.63</v>
      </c>
      <c r="H58" s="112">
        <v>24.33</v>
      </c>
      <c r="I58" s="143" t="s">
        <v>81</v>
      </c>
      <c r="J58" s="112">
        <f>IF(I58="SI",G58-H58,G58)</f>
        <v>243.3</v>
      </c>
      <c r="K58" s="196" t="s">
        <v>82</v>
      </c>
      <c r="L58" s="108">
        <v>2016</v>
      </c>
      <c r="M58" s="108">
        <v>1340</v>
      </c>
      <c r="N58" s="109" t="s">
        <v>200</v>
      </c>
      <c r="O58" s="111" t="s">
        <v>156</v>
      </c>
      <c r="P58" s="109" t="s">
        <v>125</v>
      </c>
      <c r="Q58" s="109" t="s">
        <v>125</v>
      </c>
      <c r="R58" s="108" t="s">
        <v>87</v>
      </c>
      <c r="S58" s="111" t="s">
        <v>87</v>
      </c>
      <c r="T58" s="108"/>
      <c r="U58" s="108">
        <v>0</v>
      </c>
      <c r="V58" s="108">
        <v>0</v>
      </c>
      <c r="W58" s="108">
        <v>0</v>
      </c>
      <c r="X58" s="113">
        <v>0</v>
      </c>
      <c r="Y58" s="113">
        <v>0</v>
      </c>
      <c r="Z58" s="113">
        <v>0</v>
      </c>
      <c r="AA58" s="114" t="s">
        <v>82</v>
      </c>
      <c r="AB58" s="109" t="s">
        <v>201</v>
      </c>
      <c r="AC58" s="107">
        <f>IF(O58=O57,0,1)</f>
        <v>0</v>
      </c>
    </row>
    <row r="59" spans="1:29" ht="15">
      <c r="A59" s="108">
        <v>2016</v>
      </c>
      <c r="B59" s="108">
        <v>286</v>
      </c>
      <c r="C59" s="109" t="s">
        <v>196</v>
      </c>
      <c r="D59" s="195" t="s">
        <v>220</v>
      </c>
      <c r="E59" s="109" t="s">
        <v>198</v>
      </c>
      <c r="F59" s="111" t="s">
        <v>221</v>
      </c>
      <c r="G59" s="112">
        <v>40.12</v>
      </c>
      <c r="H59" s="112">
        <v>3.65</v>
      </c>
      <c r="I59" s="143" t="s">
        <v>81</v>
      </c>
      <c r="J59" s="112">
        <f>IF(I59="SI",G59-H59,G59)</f>
        <v>36.47</v>
      </c>
      <c r="K59" s="196" t="s">
        <v>82</v>
      </c>
      <c r="L59" s="108">
        <v>2016</v>
      </c>
      <c r="M59" s="108">
        <v>1334</v>
      </c>
      <c r="N59" s="109" t="s">
        <v>200</v>
      </c>
      <c r="O59" s="111" t="s">
        <v>156</v>
      </c>
      <c r="P59" s="109" t="s">
        <v>125</v>
      </c>
      <c r="Q59" s="109" t="s">
        <v>125</v>
      </c>
      <c r="R59" s="108" t="s">
        <v>87</v>
      </c>
      <c r="S59" s="111" t="s">
        <v>87</v>
      </c>
      <c r="T59" s="108"/>
      <c r="U59" s="108">
        <v>0</v>
      </c>
      <c r="V59" s="108">
        <v>0</v>
      </c>
      <c r="W59" s="108">
        <v>0</v>
      </c>
      <c r="X59" s="113">
        <v>0</v>
      </c>
      <c r="Y59" s="113">
        <v>0</v>
      </c>
      <c r="Z59" s="113">
        <v>0</v>
      </c>
      <c r="AA59" s="114" t="s">
        <v>82</v>
      </c>
      <c r="AB59" s="109" t="s">
        <v>201</v>
      </c>
      <c r="AC59" s="107">
        <f>IF(O59=O58,0,1)</f>
        <v>0</v>
      </c>
    </row>
    <row r="60" spans="1:29" ht="15">
      <c r="A60" s="108">
        <v>2016</v>
      </c>
      <c r="B60" s="108">
        <v>287</v>
      </c>
      <c r="C60" s="109" t="s">
        <v>196</v>
      </c>
      <c r="D60" s="195" t="s">
        <v>222</v>
      </c>
      <c r="E60" s="109" t="s">
        <v>198</v>
      </c>
      <c r="F60" s="111" t="s">
        <v>223</v>
      </c>
      <c r="G60" s="112">
        <v>7.24</v>
      </c>
      <c r="H60" s="112">
        <v>0.66</v>
      </c>
      <c r="I60" s="143" t="s">
        <v>81</v>
      </c>
      <c r="J60" s="112">
        <f>IF(I60="SI",G60-H60,G60)</f>
        <v>6.58</v>
      </c>
      <c r="K60" s="196" t="s">
        <v>82</v>
      </c>
      <c r="L60" s="108">
        <v>2016</v>
      </c>
      <c r="M60" s="108">
        <v>1354</v>
      </c>
      <c r="N60" s="109" t="s">
        <v>208</v>
      </c>
      <c r="O60" s="111" t="s">
        <v>156</v>
      </c>
      <c r="P60" s="109" t="s">
        <v>125</v>
      </c>
      <c r="Q60" s="109" t="s">
        <v>125</v>
      </c>
      <c r="R60" s="108" t="s">
        <v>87</v>
      </c>
      <c r="S60" s="111" t="s">
        <v>87</v>
      </c>
      <c r="T60" s="108"/>
      <c r="U60" s="108">
        <v>0</v>
      </c>
      <c r="V60" s="108">
        <v>0</v>
      </c>
      <c r="W60" s="108">
        <v>0</v>
      </c>
      <c r="X60" s="113">
        <v>0</v>
      </c>
      <c r="Y60" s="113">
        <v>0</v>
      </c>
      <c r="Z60" s="113">
        <v>0</v>
      </c>
      <c r="AA60" s="114" t="s">
        <v>82</v>
      </c>
      <c r="AB60" s="109" t="s">
        <v>209</v>
      </c>
      <c r="AC60" s="107">
        <f>IF(O60=O59,0,1)</f>
        <v>0</v>
      </c>
    </row>
    <row r="61" spans="1:29" ht="15">
      <c r="A61" s="108">
        <v>2016</v>
      </c>
      <c r="B61" s="108">
        <v>288</v>
      </c>
      <c r="C61" s="109" t="s">
        <v>196</v>
      </c>
      <c r="D61" s="195" t="s">
        <v>224</v>
      </c>
      <c r="E61" s="109" t="s">
        <v>198</v>
      </c>
      <c r="F61" s="111" t="s">
        <v>225</v>
      </c>
      <c r="G61" s="112">
        <v>14.47</v>
      </c>
      <c r="H61" s="112">
        <v>1.32</v>
      </c>
      <c r="I61" s="143" t="s">
        <v>81</v>
      </c>
      <c r="J61" s="112">
        <f>IF(I61="SI",G61-H61,G61)</f>
        <v>13.15</v>
      </c>
      <c r="K61" s="196" t="s">
        <v>82</v>
      </c>
      <c r="L61" s="108">
        <v>2016</v>
      </c>
      <c r="M61" s="108">
        <v>1341</v>
      </c>
      <c r="N61" s="109" t="s">
        <v>200</v>
      </c>
      <c r="O61" s="111" t="s">
        <v>156</v>
      </c>
      <c r="P61" s="109" t="s">
        <v>125</v>
      </c>
      <c r="Q61" s="109" t="s">
        <v>125</v>
      </c>
      <c r="R61" s="108" t="s">
        <v>87</v>
      </c>
      <c r="S61" s="111" t="s">
        <v>87</v>
      </c>
      <c r="T61" s="108"/>
      <c r="U61" s="108">
        <v>0</v>
      </c>
      <c r="V61" s="108">
        <v>0</v>
      </c>
      <c r="W61" s="108">
        <v>0</v>
      </c>
      <c r="X61" s="113">
        <v>0</v>
      </c>
      <c r="Y61" s="113">
        <v>0</v>
      </c>
      <c r="Z61" s="113">
        <v>0</v>
      </c>
      <c r="AA61" s="114" t="s">
        <v>82</v>
      </c>
      <c r="AB61" s="109" t="s">
        <v>201</v>
      </c>
      <c r="AC61" s="107">
        <f>IF(O61=O60,0,1)</f>
        <v>0</v>
      </c>
    </row>
    <row r="62" spans="1:29" ht="15">
      <c r="A62" s="108">
        <v>2016</v>
      </c>
      <c r="B62" s="108">
        <v>289</v>
      </c>
      <c r="C62" s="109" t="s">
        <v>196</v>
      </c>
      <c r="D62" s="195" t="s">
        <v>226</v>
      </c>
      <c r="E62" s="109" t="s">
        <v>187</v>
      </c>
      <c r="F62" s="111" t="s">
        <v>227</v>
      </c>
      <c r="G62" s="112">
        <v>42.42</v>
      </c>
      <c r="H62" s="112">
        <v>3.86</v>
      </c>
      <c r="I62" s="143" t="s">
        <v>81</v>
      </c>
      <c r="J62" s="112">
        <f>IF(I62="SI",G62-H62,G62)</f>
        <v>38.56</v>
      </c>
      <c r="K62" s="196" t="s">
        <v>82</v>
      </c>
      <c r="L62" s="108">
        <v>2016</v>
      </c>
      <c r="M62" s="108">
        <v>1027</v>
      </c>
      <c r="N62" s="109" t="s">
        <v>189</v>
      </c>
      <c r="O62" s="111" t="s">
        <v>156</v>
      </c>
      <c r="P62" s="109" t="s">
        <v>125</v>
      </c>
      <c r="Q62" s="109" t="s">
        <v>125</v>
      </c>
      <c r="R62" s="108" t="s">
        <v>87</v>
      </c>
      <c r="S62" s="111" t="s">
        <v>87</v>
      </c>
      <c r="T62" s="108"/>
      <c r="U62" s="108">
        <v>0</v>
      </c>
      <c r="V62" s="108">
        <v>0</v>
      </c>
      <c r="W62" s="108">
        <v>0</v>
      </c>
      <c r="X62" s="113">
        <v>0</v>
      </c>
      <c r="Y62" s="113">
        <v>0</v>
      </c>
      <c r="Z62" s="113">
        <v>0</v>
      </c>
      <c r="AA62" s="114" t="s">
        <v>82</v>
      </c>
      <c r="AB62" s="109" t="s">
        <v>190</v>
      </c>
      <c r="AC62" s="107">
        <f>IF(O62=O61,0,1)</f>
        <v>0</v>
      </c>
    </row>
    <row r="63" spans="1:29" ht="15">
      <c r="A63" s="108">
        <v>2016</v>
      </c>
      <c r="B63" s="108">
        <v>290</v>
      </c>
      <c r="C63" s="109" t="s">
        <v>196</v>
      </c>
      <c r="D63" s="195" t="s">
        <v>228</v>
      </c>
      <c r="E63" s="109" t="s">
        <v>192</v>
      </c>
      <c r="F63" s="111" t="s">
        <v>229</v>
      </c>
      <c r="G63" s="112">
        <v>91.27</v>
      </c>
      <c r="H63" s="112">
        <v>8.3</v>
      </c>
      <c r="I63" s="143" t="s">
        <v>81</v>
      </c>
      <c r="J63" s="112">
        <f>IF(I63="SI",G63-H63,G63)</f>
        <v>82.97</v>
      </c>
      <c r="K63" s="196" t="s">
        <v>82</v>
      </c>
      <c r="L63" s="108">
        <v>2016</v>
      </c>
      <c r="M63" s="108">
        <v>338</v>
      </c>
      <c r="N63" s="109" t="s">
        <v>194</v>
      </c>
      <c r="O63" s="111" t="s">
        <v>156</v>
      </c>
      <c r="P63" s="109" t="s">
        <v>125</v>
      </c>
      <c r="Q63" s="109" t="s">
        <v>125</v>
      </c>
      <c r="R63" s="108" t="s">
        <v>87</v>
      </c>
      <c r="S63" s="111" t="s">
        <v>87</v>
      </c>
      <c r="T63" s="108"/>
      <c r="U63" s="108">
        <v>0</v>
      </c>
      <c r="V63" s="108">
        <v>0</v>
      </c>
      <c r="W63" s="108">
        <v>0</v>
      </c>
      <c r="X63" s="113">
        <v>0</v>
      </c>
      <c r="Y63" s="113">
        <v>0</v>
      </c>
      <c r="Z63" s="113">
        <v>0</v>
      </c>
      <c r="AA63" s="114" t="s">
        <v>82</v>
      </c>
      <c r="AB63" s="109" t="s">
        <v>195</v>
      </c>
      <c r="AC63" s="107">
        <f>IF(O63=O62,0,1)</f>
        <v>0</v>
      </c>
    </row>
    <row r="64" spans="1:29" ht="15">
      <c r="A64" s="108">
        <v>2016</v>
      </c>
      <c r="B64" s="108">
        <v>336</v>
      </c>
      <c r="C64" s="109" t="s">
        <v>230</v>
      </c>
      <c r="D64" s="195" t="s">
        <v>231</v>
      </c>
      <c r="E64" s="109" t="s">
        <v>232</v>
      </c>
      <c r="F64" s="111" t="s">
        <v>233</v>
      </c>
      <c r="G64" s="112">
        <v>-225.85</v>
      </c>
      <c r="H64" s="112">
        <v>4.51</v>
      </c>
      <c r="I64" s="143" t="s">
        <v>81</v>
      </c>
      <c r="J64" s="112">
        <f>IF(I64="SI",G64-H64,G64)</f>
        <v>-230.35999999999999</v>
      </c>
      <c r="K64" s="196" t="s">
        <v>82</v>
      </c>
      <c r="L64" s="108">
        <v>2016</v>
      </c>
      <c r="M64" s="108">
        <v>1929</v>
      </c>
      <c r="N64" s="109" t="s">
        <v>234</v>
      </c>
      <c r="O64" s="111" t="s">
        <v>156</v>
      </c>
      <c r="P64" s="109" t="s">
        <v>125</v>
      </c>
      <c r="Q64" s="109" t="s">
        <v>125</v>
      </c>
      <c r="R64" s="108" t="s">
        <v>87</v>
      </c>
      <c r="S64" s="111" t="s">
        <v>87</v>
      </c>
      <c r="T64" s="108"/>
      <c r="U64" s="108">
        <v>0</v>
      </c>
      <c r="V64" s="108">
        <v>0</v>
      </c>
      <c r="W64" s="108">
        <v>0</v>
      </c>
      <c r="X64" s="113">
        <v>0</v>
      </c>
      <c r="Y64" s="113">
        <v>0</v>
      </c>
      <c r="Z64" s="113">
        <v>0</v>
      </c>
      <c r="AA64" s="114" t="s">
        <v>82</v>
      </c>
      <c r="AB64" s="109" t="s">
        <v>235</v>
      </c>
      <c r="AC64" s="107">
        <f>IF(O64=O63,0,1)</f>
        <v>0</v>
      </c>
    </row>
    <row r="65" spans="1:29" ht="15">
      <c r="A65" s="108">
        <v>2016</v>
      </c>
      <c r="B65" s="108">
        <v>337</v>
      </c>
      <c r="C65" s="109" t="s">
        <v>230</v>
      </c>
      <c r="D65" s="195" t="s">
        <v>236</v>
      </c>
      <c r="E65" s="109" t="s">
        <v>232</v>
      </c>
      <c r="F65" s="111" t="s">
        <v>237</v>
      </c>
      <c r="G65" s="112">
        <v>58.76</v>
      </c>
      <c r="H65" s="112">
        <v>5.34</v>
      </c>
      <c r="I65" s="143" t="s">
        <v>81</v>
      </c>
      <c r="J65" s="112">
        <f>IF(I65="SI",G65-H65,G65)</f>
        <v>53.42</v>
      </c>
      <c r="K65" s="196" t="s">
        <v>82</v>
      </c>
      <c r="L65" s="108">
        <v>2016</v>
      </c>
      <c r="M65" s="108">
        <v>1926</v>
      </c>
      <c r="N65" s="109" t="s">
        <v>234</v>
      </c>
      <c r="O65" s="111" t="s">
        <v>156</v>
      </c>
      <c r="P65" s="109" t="s">
        <v>125</v>
      </c>
      <c r="Q65" s="109" t="s">
        <v>125</v>
      </c>
      <c r="R65" s="108" t="s">
        <v>87</v>
      </c>
      <c r="S65" s="111" t="s">
        <v>87</v>
      </c>
      <c r="T65" s="108"/>
      <c r="U65" s="108">
        <v>0</v>
      </c>
      <c r="V65" s="108">
        <v>0</v>
      </c>
      <c r="W65" s="108">
        <v>0</v>
      </c>
      <c r="X65" s="113">
        <v>0</v>
      </c>
      <c r="Y65" s="113">
        <v>0</v>
      </c>
      <c r="Z65" s="113">
        <v>0</v>
      </c>
      <c r="AA65" s="114" t="s">
        <v>82</v>
      </c>
      <c r="AB65" s="109" t="s">
        <v>235</v>
      </c>
      <c r="AC65" s="107">
        <f>IF(O65=O64,0,1)</f>
        <v>0</v>
      </c>
    </row>
    <row r="66" spans="1:29" ht="15">
      <c r="A66" s="108">
        <v>2016</v>
      </c>
      <c r="B66" s="108">
        <v>505</v>
      </c>
      <c r="C66" s="109" t="s">
        <v>238</v>
      </c>
      <c r="D66" s="195" t="s">
        <v>239</v>
      </c>
      <c r="E66" s="109" t="s">
        <v>240</v>
      </c>
      <c r="F66" s="111" t="s">
        <v>241</v>
      </c>
      <c r="G66" s="112">
        <v>68.04</v>
      </c>
      <c r="H66" s="112">
        <v>6.19</v>
      </c>
      <c r="I66" s="143" t="s">
        <v>81</v>
      </c>
      <c r="J66" s="112">
        <f>IF(I66="SI",G66-H66,G66)</f>
        <v>61.85000000000001</v>
      </c>
      <c r="K66" s="196" t="s">
        <v>82</v>
      </c>
      <c r="L66" s="108">
        <v>2016</v>
      </c>
      <c r="M66" s="108">
        <v>2960</v>
      </c>
      <c r="N66" s="109" t="s">
        <v>242</v>
      </c>
      <c r="O66" s="111" t="s">
        <v>156</v>
      </c>
      <c r="P66" s="109" t="s">
        <v>125</v>
      </c>
      <c r="Q66" s="109" t="s">
        <v>125</v>
      </c>
      <c r="R66" s="108" t="s">
        <v>87</v>
      </c>
      <c r="S66" s="111" t="s">
        <v>87</v>
      </c>
      <c r="T66" s="108"/>
      <c r="U66" s="108">
        <v>0</v>
      </c>
      <c r="V66" s="108">
        <v>0</v>
      </c>
      <c r="W66" s="108">
        <v>0</v>
      </c>
      <c r="X66" s="113">
        <v>0</v>
      </c>
      <c r="Y66" s="113">
        <v>0</v>
      </c>
      <c r="Z66" s="113">
        <v>0</v>
      </c>
      <c r="AA66" s="114" t="s">
        <v>82</v>
      </c>
      <c r="AB66" s="109" t="s">
        <v>243</v>
      </c>
      <c r="AC66" s="107">
        <f>IF(O66=O65,0,1)</f>
        <v>0</v>
      </c>
    </row>
    <row r="67" spans="1:29" ht="15">
      <c r="A67" s="108">
        <v>2016</v>
      </c>
      <c r="B67" s="108">
        <v>508</v>
      </c>
      <c r="C67" s="109" t="s">
        <v>238</v>
      </c>
      <c r="D67" s="195" t="s">
        <v>244</v>
      </c>
      <c r="E67" s="109" t="s">
        <v>175</v>
      </c>
      <c r="F67" s="111" t="s">
        <v>245</v>
      </c>
      <c r="G67" s="112">
        <v>3.15</v>
      </c>
      <c r="H67" s="112">
        <v>3.59</v>
      </c>
      <c r="I67" s="143" t="s">
        <v>81</v>
      </c>
      <c r="J67" s="112">
        <f>IF(I67="SI",G67-H67,G67)</f>
        <v>-0.43999999999999995</v>
      </c>
      <c r="K67" s="196" t="s">
        <v>82</v>
      </c>
      <c r="L67" s="108">
        <v>2015</v>
      </c>
      <c r="M67" s="108">
        <v>3117</v>
      </c>
      <c r="N67" s="109" t="s">
        <v>177</v>
      </c>
      <c r="O67" s="111" t="s">
        <v>156</v>
      </c>
      <c r="P67" s="109" t="s">
        <v>125</v>
      </c>
      <c r="Q67" s="109" t="s">
        <v>125</v>
      </c>
      <c r="R67" s="108" t="s">
        <v>87</v>
      </c>
      <c r="S67" s="111" t="s">
        <v>87</v>
      </c>
      <c r="T67" s="108"/>
      <c r="U67" s="108">
        <v>0</v>
      </c>
      <c r="V67" s="108">
        <v>0</v>
      </c>
      <c r="W67" s="108">
        <v>0</v>
      </c>
      <c r="X67" s="113">
        <v>0</v>
      </c>
      <c r="Y67" s="113">
        <v>0</v>
      </c>
      <c r="Z67" s="113">
        <v>0</v>
      </c>
      <c r="AA67" s="114" t="s">
        <v>82</v>
      </c>
      <c r="AB67" s="109" t="s">
        <v>178</v>
      </c>
      <c r="AC67" s="107">
        <f>IF(O67=O66,0,1)</f>
        <v>0</v>
      </c>
    </row>
    <row r="68" spans="1:29" ht="15">
      <c r="A68" s="108">
        <v>2017</v>
      </c>
      <c r="B68" s="108">
        <v>571</v>
      </c>
      <c r="C68" s="109" t="s">
        <v>246</v>
      </c>
      <c r="D68" s="195" t="s">
        <v>247</v>
      </c>
      <c r="E68" s="109" t="s">
        <v>248</v>
      </c>
      <c r="F68" s="111" t="s">
        <v>249</v>
      </c>
      <c r="G68" s="112">
        <v>-440.62</v>
      </c>
      <c r="H68" s="112">
        <v>2.3</v>
      </c>
      <c r="I68" s="143" t="s">
        <v>81</v>
      </c>
      <c r="J68" s="112">
        <f>IF(I68="SI",G68-H68,G68)</f>
        <v>-442.92</v>
      </c>
      <c r="K68" s="196" t="s">
        <v>82</v>
      </c>
      <c r="L68" s="108">
        <v>2017</v>
      </c>
      <c r="M68" s="108">
        <v>1512</v>
      </c>
      <c r="N68" s="109" t="s">
        <v>250</v>
      </c>
      <c r="O68" s="111" t="s">
        <v>156</v>
      </c>
      <c r="P68" s="109" t="s">
        <v>125</v>
      </c>
      <c r="Q68" s="109" t="s">
        <v>125</v>
      </c>
      <c r="R68" s="108" t="s">
        <v>87</v>
      </c>
      <c r="S68" s="111" t="s">
        <v>87</v>
      </c>
      <c r="T68" s="108"/>
      <c r="U68" s="108">
        <v>0</v>
      </c>
      <c r="V68" s="108">
        <v>0</v>
      </c>
      <c r="W68" s="108">
        <v>0</v>
      </c>
      <c r="X68" s="113">
        <v>0</v>
      </c>
      <c r="Y68" s="113">
        <v>0</v>
      </c>
      <c r="Z68" s="113">
        <v>0</v>
      </c>
      <c r="AA68" s="114" t="s">
        <v>82</v>
      </c>
      <c r="AB68" s="109" t="s">
        <v>251</v>
      </c>
      <c r="AC68" s="107">
        <f>IF(O68=O67,0,1)</f>
        <v>0</v>
      </c>
    </row>
    <row r="69" spans="1:29" ht="15">
      <c r="A69" s="108">
        <v>2018</v>
      </c>
      <c r="B69" s="108">
        <v>444</v>
      </c>
      <c r="C69" s="109" t="s">
        <v>252</v>
      </c>
      <c r="D69" s="195" t="s">
        <v>253</v>
      </c>
      <c r="E69" s="109" t="s">
        <v>254</v>
      </c>
      <c r="F69" s="111" t="s">
        <v>255</v>
      </c>
      <c r="G69" s="112">
        <v>66.15</v>
      </c>
      <c r="H69" s="112">
        <v>13.38</v>
      </c>
      <c r="I69" s="143" t="s">
        <v>81</v>
      </c>
      <c r="J69" s="112">
        <f>IF(I69="SI",G69-H69,G69)</f>
        <v>52.77</v>
      </c>
      <c r="K69" s="196" t="s">
        <v>82</v>
      </c>
      <c r="L69" s="108">
        <v>2018</v>
      </c>
      <c r="M69" s="108">
        <v>2935</v>
      </c>
      <c r="N69" s="109" t="s">
        <v>256</v>
      </c>
      <c r="O69" s="111" t="s">
        <v>156</v>
      </c>
      <c r="P69" s="109" t="s">
        <v>125</v>
      </c>
      <c r="Q69" s="109" t="s">
        <v>125</v>
      </c>
      <c r="R69" s="108" t="s">
        <v>87</v>
      </c>
      <c r="S69" s="111" t="s">
        <v>87</v>
      </c>
      <c r="T69" s="108"/>
      <c r="U69" s="108">
        <v>0</v>
      </c>
      <c r="V69" s="108">
        <v>0</v>
      </c>
      <c r="W69" s="108">
        <v>0</v>
      </c>
      <c r="X69" s="113">
        <v>0</v>
      </c>
      <c r="Y69" s="113">
        <v>0</v>
      </c>
      <c r="Z69" s="113">
        <v>0</v>
      </c>
      <c r="AA69" s="114" t="s">
        <v>82</v>
      </c>
      <c r="AB69" s="109" t="s">
        <v>257</v>
      </c>
      <c r="AC69" s="107">
        <f>IF(O69=O68,0,1)</f>
        <v>0</v>
      </c>
    </row>
    <row r="70" spans="1:29" ht="15">
      <c r="A70" s="108">
        <v>2016</v>
      </c>
      <c r="B70" s="108">
        <v>561</v>
      </c>
      <c r="C70" s="109" t="s">
        <v>258</v>
      </c>
      <c r="D70" s="195" t="s">
        <v>259</v>
      </c>
      <c r="E70" s="109" t="s">
        <v>232</v>
      </c>
      <c r="F70" s="111"/>
      <c r="G70" s="112">
        <v>64.14</v>
      </c>
      <c r="H70" s="112">
        <v>11.57</v>
      </c>
      <c r="I70" s="143" t="s">
        <v>81</v>
      </c>
      <c r="J70" s="112">
        <f>IF(I70="SI",G70-H70,G70)</f>
        <v>52.57</v>
      </c>
      <c r="K70" s="196" t="s">
        <v>82</v>
      </c>
      <c r="L70" s="108">
        <v>2016</v>
      </c>
      <c r="M70" s="108">
        <v>2076</v>
      </c>
      <c r="N70" s="109" t="s">
        <v>260</v>
      </c>
      <c r="O70" s="111" t="s">
        <v>261</v>
      </c>
      <c r="P70" s="109" t="s">
        <v>262</v>
      </c>
      <c r="Q70" s="109" t="s">
        <v>263</v>
      </c>
      <c r="R70" s="108" t="s">
        <v>87</v>
      </c>
      <c r="S70" s="111" t="s">
        <v>87</v>
      </c>
      <c r="T70" s="108"/>
      <c r="U70" s="108">
        <v>0</v>
      </c>
      <c r="V70" s="108">
        <v>0</v>
      </c>
      <c r="W70" s="108">
        <v>0</v>
      </c>
      <c r="X70" s="113">
        <v>0</v>
      </c>
      <c r="Y70" s="113">
        <v>0</v>
      </c>
      <c r="Z70" s="113">
        <v>0</v>
      </c>
      <c r="AA70" s="114" t="s">
        <v>82</v>
      </c>
      <c r="AB70" s="109" t="s">
        <v>264</v>
      </c>
      <c r="AC70" s="107">
        <f>IF(O70=O69,0,1)</f>
        <v>1</v>
      </c>
    </row>
    <row r="71" spans="1:29" ht="15">
      <c r="A71" s="108">
        <v>2017</v>
      </c>
      <c r="B71" s="108">
        <v>192</v>
      </c>
      <c r="C71" s="109" t="s">
        <v>265</v>
      </c>
      <c r="D71" s="195" t="s">
        <v>266</v>
      </c>
      <c r="E71" s="109" t="s">
        <v>267</v>
      </c>
      <c r="F71" s="111" t="s">
        <v>268</v>
      </c>
      <c r="G71" s="112">
        <v>6.1</v>
      </c>
      <c r="H71" s="112">
        <v>1.1</v>
      </c>
      <c r="I71" s="143" t="s">
        <v>81</v>
      </c>
      <c r="J71" s="112">
        <f>IF(I71="SI",G71-H71,G71)</f>
        <v>5</v>
      </c>
      <c r="K71" s="196" t="s">
        <v>82</v>
      </c>
      <c r="L71" s="108">
        <v>2017</v>
      </c>
      <c r="M71" s="108">
        <v>500</v>
      </c>
      <c r="N71" s="109" t="s">
        <v>269</v>
      </c>
      <c r="O71" s="111" t="s">
        <v>261</v>
      </c>
      <c r="P71" s="109" t="s">
        <v>262</v>
      </c>
      <c r="Q71" s="109" t="s">
        <v>263</v>
      </c>
      <c r="R71" s="108" t="s">
        <v>87</v>
      </c>
      <c r="S71" s="111" t="s">
        <v>87</v>
      </c>
      <c r="T71" s="108"/>
      <c r="U71" s="108">
        <v>0</v>
      </c>
      <c r="V71" s="108">
        <v>0</v>
      </c>
      <c r="W71" s="108">
        <v>0</v>
      </c>
      <c r="X71" s="113">
        <v>0</v>
      </c>
      <c r="Y71" s="113">
        <v>0</v>
      </c>
      <c r="Z71" s="113">
        <v>0</v>
      </c>
      <c r="AA71" s="114" t="s">
        <v>82</v>
      </c>
      <c r="AB71" s="109" t="s">
        <v>270</v>
      </c>
      <c r="AC71" s="107">
        <f>IF(O71=O70,0,1)</f>
        <v>0</v>
      </c>
    </row>
    <row r="72" spans="1:29" ht="15">
      <c r="A72" s="108">
        <v>2018</v>
      </c>
      <c r="B72" s="108">
        <v>70</v>
      </c>
      <c r="C72" s="109" t="s">
        <v>271</v>
      </c>
      <c r="D72" s="195" t="s">
        <v>272</v>
      </c>
      <c r="E72" s="109" t="s">
        <v>273</v>
      </c>
      <c r="F72" s="111" t="s">
        <v>274</v>
      </c>
      <c r="G72" s="112">
        <v>21.96</v>
      </c>
      <c r="H72" s="112">
        <v>3.96</v>
      </c>
      <c r="I72" s="143" t="s">
        <v>81</v>
      </c>
      <c r="J72" s="112">
        <f>IF(I72="SI",G72-H72,G72)</f>
        <v>18</v>
      </c>
      <c r="K72" s="196" t="s">
        <v>82</v>
      </c>
      <c r="L72" s="108">
        <v>2017</v>
      </c>
      <c r="M72" s="108">
        <v>1576</v>
      </c>
      <c r="N72" s="109" t="s">
        <v>275</v>
      </c>
      <c r="O72" s="111" t="s">
        <v>261</v>
      </c>
      <c r="P72" s="109" t="s">
        <v>262</v>
      </c>
      <c r="Q72" s="109" t="s">
        <v>263</v>
      </c>
      <c r="R72" s="108" t="s">
        <v>87</v>
      </c>
      <c r="S72" s="111" t="s">
        <v>87</v>
      </c>
      <c r="T72" s="108"/>
      <c r="U72" s="108">
        <v>0</v>
      </c>
      <c r="V72" s="108">
        <v>0</v>
      </c>
      <c r="W72" s="108">
        <v>0</v>
      </c>
      <c r="X72" s="113">
        <v>0</v>
      </c>
      <c r="Y72" s="113">
        <v>0</v>
      </c>
      <c r="Z72" s="113">
        <v>0</v>
      </c>
      <c r="AA72" s="114" t="s">
        <v>82</v>
      </c>
      <c r="AB72" s="109" t="s">
        <v>276</v>
      </c>
      <c r="AC72" s="107">
        <f>IF(O72=O71,0,1)</f>
        <v>0</v>
      </c>
    </row>
    <row r="73" spans="1:29" ht="15">
      <c r="A73" s="108">
        <v>2018</v>
      </c>
      <c r="B73" s="108">
        <v>71</v>
      </c>
      <c r="C73" s="109" t="s">
        <v>271</v>
      </c>
      <c r="D73" s="195" t="s">
        <v>277</v>
      </c>
      <c r="E73" s="109" t="s">
        <v>278</v>
      </c>
      <c r="F73" s="111" t="s">
        <v>274</v>
      </c>
      <c r="G73" s="112">
        <v>64.14</v>
      </c>
      <c r="H73" s="112">
        <v>11.57</v>
      </c>
      <c r="I73" s="143" t="s">
        <v>81</v>
      </c>
      <c r="J73" s="112">
        <f>IF(I73="SI",G73-H73,G73)</f>
        <v>52.57</v>
      </c>
      <c r="K73" s="196" t="s">
        <v>82</v>
      </c>
      <c r="L73" s="108">
        <v>2017</v>
      </c>
      <c r="M73" s="108">
        <v>2301</v>
      </c>
      <c r="N73" s="109" t="s">
        <v>279</v>
      </c>
      <c r="O73" s="111" t="s">
        <v>261</v>
      </c>
      <c r="P73" s="109" t="s">
        <v>262</v>
      </c>
      <c r="Q73" s="109" t="s">
        <v>263</v>
      </c>
      <c r="R73" s="108" t="s">
        <v>87</v>
      </c>
      <c r="S73" s="111" t="s">
        <v>87</v>
      </c>
      <c r="T73" s="108"/>
      <c r="U73" s="108">
        <v>0</v>
      </c>
      <c r="V73" s="108">
        <v>0</v>
      </c>
      <c r="W73" s="108">
        <v>0</v>
      </c>
      <c r="X73" s="113">
        <v>0</v>
      </c>
      <c r="Y73" s="113">
        <v>0</v>
      </c>
      <c r="Z73" s="113">
        <v>0</v>
      </c>
      <c r="AA73" s="114" t="s">
        <v>82</v>
      </c>
      <c r="AB73" s="109" t="s">
        <v>280</v>
      </c>
      <c r="AC73" s="107">
        <f>IF(O73=O72,0,1)</f>
        <v>0</v>
      </c>
    </row>
    <row r="74" spans="1:29" ht="15">
      <c r="A74" s="108">
        <v>2017</v>
      </c>
      <c r="B74" s="108">
        <v>194</v>
      </c>
      <c r="C74" s="109" t="s">
        <v>265</v>
      </c>
      <c r="D74" s="195" t="s">
        <v>281</v>
      </c>
      <c r="E74" s="109" t="s">
        <v>282</v>
      </c>
      <c r="F74" s="111" t="s">
        <v>283</v>
      </c>
      <c r="G74" s="112">
        <v>209.21</v>
      </c>
      <c r="H74" s="112">
        <v>37.73</v>
      </c>
      <c r="I74" s="143" t="s">
        <v>81</v>
      </c>
      <c r="J74" s="112">
        <f>IF(I74="SI",G74-H74,G74)</f>
        <v>171.48000000000002</v>
      </c>
      <c r="K74" s="196" t="s">
        <v>82</v>
      </c>
      <c r="L74" s="108">
        <v>2016</v>
      </c>
      <c r="M74" s="108">
        <v>3619</v>
      </c>
      <c r="N74" s="109" t="s">
        <v>258</v>
      </c>
      <c r="O74" s="111" t="s">
        <v>284</v>
      </c>
      <c r="P74" s="109" t="s">
        <v>285</v>
      </c>
      <c r="Q74" s="109" t="s">
        <v>82</v>
      </c>
      <c r="R74" s="108" t="s">
        <v>87</v>
      </c>
      <c r="S74" s="111" t="s">
        <v>87</v>
      </c>
      <c r="T74" s="108"/>
      <c r="U74" s="108">
        <v>0</v>
      </c>
      <c r="V74" s="108">
        <v>0</v>
      </c>
      <c r="W74" s="108">
        <v>0</v>
      </c>
      <c r="X74" s="113">
        <v>0</v>
      </c>
      <c r="Y74" s="113">
        <v>0</v>
      </c>
      <c r="Z74" s="113">
        <v>0</v>
      </c>
      <c r="AA74" s="114" t="s">
        <v>82</v>
      </c>
      <c r="AB74" s="109" t="s">
        <v>286</v>
      </c>
      <c r="AC74" s="107">
        <f>IF(O74=O73,0,1)</f>
        <v>1</v>
      </c>
    </row>
    <row r="75" spans="1:29" ht="15">
      <c r="A75" s="108">
        <v>2016</v>
      </c>
      <c r="B75" s="108">
        <v>562</v>
      </c>
      <c r="C75" s="109" t="s">
        <v>258</v>
      </c>
      <c r="D75" s="195" t="s">
        <v>287</v>
      </c>
      <c r="E75" s="109" t="s">
        <v>288</v>
      </c>
      <c r="F75" s="111" t="s">
        <v>289</v>
      </c>
      <c r="G75" s="112">
        <v>415.99</v>
      </c>
      <c r="H75" s="112">
        <v>0</v>
      </c>
      <c r="I75" s="143" t="s">
        <v>81</v>
      </c>
      <c r="J75" s="112">
        <f>IF(I75="SI",G75-H75,G75)</f>
        <v>415.99</v>
      </c>
      <c r="K75" s="196" t="s">
        <v>82</v>
      </c>
      <c r="L75" s="108">
        <v>2016</v>
      </c>
      <c r="M75" s="108">
        <v>2865</v>
      </c>
      <c r="N75" s="109" t="s">
        <v>290</v>
      </c>
      <c r="O75" s="111" t="s">
        <v>291</v>
      </c>
      <c r="P75" s="109" t="s">
        <v>292</v>
      </c>
      <c r="Q75" s="109" t="s">
        <v>292</v>
      </c>
      <c r="R75" s="108" t="s">
        <v>87</v>
      </c>
      <c r="S75" s="111" t="s">
        <v>87</v>
      </c>
      <c r="T75" s="108"/>
      <c r="U75" s="108">
        <v>0</v>
      </c>
      <c r="V75" s="108">
        <v>0</v>
      </c>
      <c r="W75" s="108">
        <v>0</v>
      </c>
      <c r="X75" s="113">
        <v>0</v>
      </c>
      <c r="Y75" s="113">
        <v>0</v>
      </c>
      <c r="Z75" s="113">
        <v>0</v>
      </c>
      <c r="AA75" s="114" t="s">
        <v>82</v>
      </c>
      <c r="AB75" s="109" t="s">
        <v>288</v>
      </c>
      <c r="AC75" s="107">
        <f>IF(O75=O74,0,1)</f>
        <v>1</v>
      </c>
    </row>
    <row r="76" spans="1:29" ht="15">
      <c r="A76" s="108">
        <v>2017</v>
      </c>
      <c r="B76" s="108">
        <v>573</v>
      </c>
      <c r="C76" s="109" t="s">
        <v>246</v>
      </c>
      <c r="D76" s="195" t="s">
        <v>293</v>
      </c>
      <c r="E76" s="109" t="s">
        <v>294</v>
      </c>
      <c r="F76" s="111" t="s">
        <v>289</v>
      </c>
      <c r="G76" s="112">
        <v>1689.72</v>
      </c>
      <c r="H76" s="112">
        <v>0</v>
      </c>
      <c r="I76" s="143" t="s">
        <v>81</v>
      </c>
      <c r="J76" s="112">
        <f>IF(I76="SI",G76-H76,G76)</f>
        <v>1689.72</v>
      </c>
      <c r="K76" s="196" t="s">
        <v>82</v>
      </c>
      <c r="L76" s="108">
        <v>2017</v>
      </c>
      <c r="M76" s="108">
        <v>3004</v>
      </c>
      <c r="N76" s="109" t="s">
        <v>295</v>
      </c>
      <c r="O76" s="111" t="s">
        <v>291</v>
      </c>
      <c r="P76" s="109" t="s">
        <v>292</v>
      </c>
      <c r="Q76" s="109" t="s">
        <v>292</v>
      </c>
      <c r="R76" s="108" t="s">
        <v>87</v>
      </c>
      <c r="S76" s="111" t="s">
        <v>87</v>
      </c>
      <c r="T76" s="108"/>
      <c r="U76" s="108">
        <v>0</v>
      </c>
      <c r="V76" s="108">
        <v>0</v>
      </c>
      <c r="W76" s="108">
        <v>0</v>
      </c>
      <c r="X76" s="113">
        <v>0</v>
      </c>
      <c r="Y76" s="113">
        <v>0</v>
      </c>
      <c r="Z76" s="113">
        <v>0</v>
      </c>
      <c r="AA76" s="114" t="s">
        <v>82</v>
      </c>
      <c r="AB76" s="109" t="s">
        <v>296</v>
      </c>
      <c r="AC76" s="107">
        <f>IF(O76=O75,0,1)</f>
        <v>0</v>
      </c>
    </row>
    <row r="77" spans="1:29" ht="15">
      <c r="A77" s="108">
        <v>2014</v>
      </c>
      <c r="B77" s="108">
        <v>331</v>
      </c>
      <c r="C77" s="109" t="s">
        <v>297</v>
      </c>
      <c r="D77" s="195" t="s">
        <v>298</v>
      </c>
      <c r="E77" s="109" t="s">
        <v>299</v>
      </c>
      <c r="F77" s="111" t="s">
        <v>300</v>
      </c>
      <c r="G77" s="112">
        <v>561.2</v>
      </c>
      <c r="H77" s="112">
        <v>101.2</v>
      </c>
      <c r="I77" s="143" t="s">
        <v>93</v>
      </c>
      <c r="J77" s="112">
        <f>IF(I77="SI",G77-H77,G77)</f>
        <v>561.2</v>
      </c>
      <c r="K77" s="196" t="s">
        <v>301</v>
      </c>
      <c r="L77" s="108">
        <v>2014</v>
      </c>
      <c r="M77" s="108">
        <v>3318</v>
      </c>
      <c r="N77" s="109" t="s">
        <v>129</v>
      </c>
      <c r="O77" s="111" t="s">
        <v>302</v>
      </c>
      <c r="P77" s="109" t="s">
        <v>303</v>
      </c>
      <c r="Q77" s="109" t="s">
        <v>304</v>
      </c>
      <c r="R77" s="108">
        <v>3</v>
      </c>
      <c r="S77" s="111" t="s">
        <v>305</v>
      </c>
      <c r="T77" s="108">
        <v>1030103</v>
      </c>
      <c r="U77" s="108">
        <v>1130</v>
      </c>
      <c r="V77" s="108">
        <v>2</v>
      </c>
      <c r="W77" s="108">
        <v>1</v>
      </c>
      <c r="X77" s="113">
        <v>2014</v>
      </c>
      <c r="Y77" s="113">
        <v>215</v>
      </c>
      <c r="Z77" s="113">
        <v>0</v>
      </c>
      <c r="AA77" s="114" t="s">
        <v>82</v>
      </c>
      <c r="AB77" s="109" t="s">
        <v>127</v>
      </c>
      <c r="AC77" s="107">
        <f>IF(O77=O76,0,1)</f>
        <v>1</v>
      </c>
    </row>
    <row r="78" spans="1:29" ht="15">
      <c r="A78" s="108">
        <v>2015</v>
      </c>
      <c r="B78" s="108">
        <v>376</v>
      </c>
      <c r="C78" s="109" t="s">
        <v>306</v>
      </c>
      <c r="D78" s="195" t="s">
        <v>307</v>
      </c>
      <c r="E78" s="109" t="s">
        <v>308</v>
      </c>
      <c r="F78" s="111" t="s">
        <v>309</v>
      </c>
      <c r="G78" s="112">
        <v>561.2</v>
      </c>
      <c r="H78" s="112">
        <v>101.2</v>
      </c>
      <c r="I78" s="143" t="s">
        <v>81</v>
      </c>
      <c r="J78" s="112">
        <f>IF(I78="SI",G78-H78,G78)</f>
        <v>460.00000000000006</v>
      </c>
      <c r="K78" s="196" t="s">
        <v>310</v>
      </c>
      <c r="L78" s="108">
        <v>2015</v>
      </c>
      <c r="M78" s="108">
        <v>2662</v>
      </c>
      <c r="N78" s="109" t="s">
        <v>308</v>
      </c>
      <c r="O78" s="111" t="s">
        <v>302</v>
      </c>
      <c r="P78" s="109" t="s">
        <v>303</v>
      </c>
      <c r="Q78" s="109" t="s">
        <v>304</v>
      </c>
      <c r="R78" s="108">
        <v>3</v>
      </c>
      <c r="S78" s="111" t="s">
        <v>305</v>
      </c>
      <c r="T78" s="108"/>
      <c r="U78" s="108">
        <v>0</v>
      </c>
      <c r="V78" s="108">
        <v>0</v>
      </c>
      <c r="W78" s="108">
        <v>0</v>
      </c>
      <c r="X78" s="113">
        <v>0</v>
      </c>
      <c r="Y78" s="113">
        <v>0</v>
      </c>
      <c r="Z78" s="113">
        <v>0</v>
      </c>
      <c r="AA78" s="114" t="s">
        <v>82</v>
      </c>
      <c r="AB78" s="109" t="s">
        <v>311</v>
      </c>
      <c r="AC78" s="107">
        <f>IF(O78=O77,0,1)</f>
        <v>0</v>
      </c>
    </row>
    <row r="79" spans="1:29" ht="15">
      <c r="A79" s="108">
        <v>2017</v>
      </c>
      <c r="B79" s="108">
        <v>195</v>
      </c>
      <c r="C79" s="109" t="s">
        <v>265</v>
      </c>
      <c r="D79" s="195" t="s">
        <v>312</v>
      </c>
      <c r="E79" s="109" t="s">
        <v>313</v>
      </c>
      <c r="F79" s="111" t="s">
        <v>314</v>
      </c>
      <c r="G79" s="112">
        <v>283.65</v>
      </c>
      <c r="H79" s="112">
        <v>51.15</v>
      </c>
      <c r="I79" s="143" t="s">
        <v>81</v>
      </c>
      <c r="J79" s="112">
        <f>IF(I79="SI",G79-H79,G79)</f>
        <v>232.49999999999997</v>
      </c>
      <c r="K79" s="196" t="s">
        <v>315</v>
      </c>
      <c r="L79" s="108">
        <v>2017</v>
      </c>
      <c r="M79" s="108">
        <v>1069</v>
      </c>
      <c r="N79" s="109" t="s">
        <v>316</v>
      </c>
      <c r="O79" s="111" t="s">
        <v>317</v>
      </c>
      <c r="P79" s="109" t="s">
        <v>318</v>
      </c>
      <c r="Q79" s="109" t="s">
        <v>82</v>
      </c>
      <c r="R79" s="108">
        <v>3</v>
      </c>
      <c r="S79" s="111" t="s">
        <v>305</v>
      </c>
      <c r="T79" s="108"/>
      <c r="U79" s="108">
        <v>0</v>
      </c>
      <c r="V79" s="108">
        <v>0</v>
      </c>
      <c r="W79" s="108">
        <v>0</v>
      </c>
      <c r="X79" s="113">
        <v>0</v>
      </c>
      <c r="Y79" s="113">
        <v>0</v>
      </c>
      <c r="Z79" s="113">
        <v>0</v>
      </c>
      <c r="AA79" s="114" t="s">
        <v>82</v>
      </c>
      <c r="AB79" s="109" t="s">
        <v>319</v>
      </c>
      <c r="AC79" s="107">
        <f>IF(O79=O78,0,1)</f>
        <v>1</v>
      </c>
    </row>
    <row r="80" spans="1:29" ht="15">
      <c r="A80" s="108">
        <v>2017</v>
      </c>
      <c r="B80" s="108">
        <v>395</v>
      </c>
      <c r="C80" s="109" t="s">
        <v>320</v>
      </c>
      <c r="D80" s="195" t="s">
        <v>321</v>
      </c>
      <c r="E80" s="109" t="s">
        <v>322</v>
      </c>
      <c r="F80" s="111" t="s">
        <v>323</v>
      </c>
      <c r="G80" s="112">
        <v>832.65</v>
      </c>
      <c r="H80" s="112">
        <v>150.15</v>
      </c>
      <c r="I80" s="143" t="s">
        <v>81</v>
      </c>
      <c r="J80" s="112">
        <f>IF(I80="SI",G80-H80,G80)</f>
        <v>682.5</v>
      </c>
      <c r="K80" s="196" t="s">
        <v>315</v>
      </c>
      <c r="L80" s="108">
        <v>2017</v>
      </c>
      <c r="M80" s="108">
        <v>2142</v>
      </c>
      <c r="N80" s="109" t="s">
        <v>324</v>
      </c>
      <c r="O80" s="111" t="s">
        <v>317</v>
      </c>
      <c r="P80" s="109" t="s">
        <v>318</v>
      </c>
      <c r="Q80" s="109" t="s">
        <v>82</v>
      </c>
      <c r="R80" s="108">
        <v>3</v>
      </c>
      <c r="S80" s="111" t="s">
        <v>305</v>
      </c>
      <c r="T80" s="108"/>
      <c r="U80" s="108">
        <v>0</v>
      </c>
      <c r="V80" s="108">
        <v>0</v>
      </c>
      <c r="W80" s="108">
        <v>0</v>
      </c>
      <c r="X80" s="113">
        <v>0</v>
      </c>
      <c r="Y80" s="113">
        <v>0</v>
      </c>
      <c r="Z80" s="113">
        <v>0</v>
      </c>
      <c r="AA80" s="114" t="s">
        <v>82</v>
      </c>
      <c r="AB80" s="109" t="s">
        <v>325</v>
      </c>
      <c r="AC80" s="107">
        <f>IF(O80=O79,0,1)</f>
        <v>0</v>
      </c>
    </row>
    <row r="81" spans="1:29" ht="15">
      <c r="A81" s="108">
        <v>2017</v>
      </c>
      <c r="B81" s="108">
        <v>396</v>
      </c>
      <c r="C81" s="109" t="s">
        <v>320</v>
      </c>
      <c r="D81" s="195" t="s">
        <v>326</v>
      </c>
      <c r="E81" s="109" t="s">
        <v>327</v>
      </c>
      <c r="F81" s="111" t="s">
        <v>328</v>
      </c>
      <c r="G81" s="112">
        <v>539.85</v>
      </c>
      <c r="H81" s="112">
        <v>97.35</v>
      </c>
      <c r="I81" s="143" t="s">
        <v>81</v>
      </c>
      <c r="J81" s="112">
        <f>IF(I81="SI",G81-H81,G81)</f>
        <v>442.5</v>
      </c>
      <c r="K81" s="196" t="s">
        <v>315</v>
      </c>
      <c r="L81" s="108">
        <v>2017</v>
      </c>
      <c r="M81" s="108">
        <v>2272</v>
      </c>
      <c r="N81" s="109" t="s">
        <v>329</v>
      </c>
      <c r="O81" s="111" t="s">
        <v>317</v>
      </c>
      <c r="P81" s="109" t="s">
        <v>318</v>
      </c>
      <c r="Q81" s="109" t="s">
        <v>82</v>
      </c>
      <c r="R81" s="108">
        <v>3</v>
      </c>
      <c r="S81" s="111" t="s">
        <v>305</v>
      </c>
      <c r="T81" s="108"/>
      <c r="U81" s="108">
        <v>0</v>
      </c>
      <c r="V81" s="108">
        <v>0</v>
      </c>
      <c r="W81" s="108">
        <v>0</v>
      </c>
      <c r="X81" s="113">
        <v>0</v>
      </c>
      <c r="Y81" s="113">
        <v>0</v>
      </c>
      <c r="Z81" s="113">
        <v>0</v>
      </c>
      <c r="AA81" s="114" t="s">
        <v>82</v>
      </c>
      <c r="AB81" s="109" t="s">
        <v>330</v>
      </c>
      <c r="AC81" s="107">
        <f>IF(O81=O80,0,1)</f>
        <v>0</v>
      </c>
    </row>
    <row r="82" spans="1:29" ht="15">
      <c r="A82" s="108">
        <v>2017</v>
      </c>
      <c r="B82" s="108">
        <v>574</v>
      </c>
      <c r="C82" s="109" t="s">
        <v>246</v>
      </c>
      <c r="D82" s="195" t="s">
        <v>331</v>
      </c>
      <c r="E82" s="109" t="s">
        <v>332</v>
      </c>
      <c r="F82" s="111" t="s">
        <v>333</v>
      </c>
      <c r="G82" s="112">
        <v>841.8</v>
      </c>
      <c r="H82" s="112">
        <v>151.8</v>
      </c>
      <c r="I82" s="143" t="s">
        <v>81</v>
      </c>
      <c r="J82" s="112">
        <f>IF(I82="SI",G82-H82,G82)</f>
        <v>690</v>
      </c>
      <c r="K82" s="196" t="s">
        <v>334</v>
      </c>
      <c r="L82" s="108">
        <v>2017</v>
      </c>
      <c r="M82" s="108">
        <v>2834</v>
      </c>
      <c r="N82" s="109" t="s">
        <v>335</v>
      </c>
      <c r="O82" s="111" t="s">
        <v>317</v>
      </c>
      <c r="P82" s="109" t="s">
        <v>318</v>
      </c>
      <c r="Q82" s="109" t="s">
        <v>82</v>
      </c>
      <c r="R82" s="108">
        <v>3</v>
      </c>
      <c r="S82" s="111" t="s">
        <v>305</v>
      </c>
      <c r="T82" s="108">
        <v>1030103</v>
      </c>
      <c r="U82" s="108">
        <v>1130</v>
      </c>
      <c r="V82" s="108">
        <v>2</v>
      </c>
      <c r="W82" s="108">
        <v>1</v>
      </c>
      <c r="X82" s="113">
        <v>2017</v>
      </c>
      <c r="Y82" s="113">
        <v>238</v>
      </c>
      <c r="Z82" s="113">
        <v>0</v>
      </c>
      <c r="AA82" s="114" t="s">
        <v>82</v>
      </c>
      <c r="AB82" s="109" t="s">
        <v>336</v>
      </c>
      <c r="AC82" s="107">
        <f>IF(O82=O81,0,1)</f>
        <v>0</v>
      </c>
    </row>
    <row r="83" spans="1:29" ht="15">
      <c r="A83" s="108">
        <v>2018</v>
      </c>
      <c r="B83" s="108">
        <v>72</v>
      </c>
      <c r="C83" s="109" t="s">
        <v>271</v>
      </c>
      <c r="D83" s="195" t="s">
        <v>337</v>
      </c>
      <c r="E83" s="109" t="s">
        <v>338</v>
      </c>
      <c r="F83" s="111" t="s">
        <v>339</v>
      </c>
      <c r="G83" s="112">
        <v>841.8</v>
      </c>
      <c r="H83" s="112">
        <v>151.8</v>
      </c>
      <c r="I83" s="143" t="s">
        <v>81</v>
      </c>
      <c r="J83" s="112">
        <f>IF(I83="SI",G83-H83,G83)</f>
        <v>690</v>
      </c>
      <c r="K83" s="196" t="s">
        <v>315</v>
      </c>
      <c r="L83" s="108">
        <v>2018</v>
      </c>
      <c r="M83" s="108">
        <v>7</v>
      </c>
      <c r="N83" s="109" t="s">
        <v>340</v>
      </c>
      <c r="O83" s="111" t="s">
        <v>317</v>
      </c>
      <c r="P83" s="109" t="s">
        <v>318</v>
      </c>
      <c r="Q83" s="109" t="s">
        <v>82</v>
      </c>
      <c r="R83" s="108">
        <v>3</v>
      </c>
      <c r="S83" s="111" t="s">
        <v>305</v>
      </c>
      <c r="T83" s="108"/>
      <c r="U83" s="108">
        <v>0</v>
      </c>
      <c r="V83" s="108">
        <v>0</v>
      </c>
      <c r="W83" s="108">
        <v>0</v>
      </c>
      <c r="X83" s="113">
        <v>0</v>
      </c>
      <c r="Y83" s="113">
        <v>0</v>
      </c>
      <c r="Z83" s="113">
        <v>0</v>
      </c>
      <c r="AA83" s="114" t="s">
        <v>82</v>
      </c>
      <c r="AB83" s="109" t="s">
        <v>341</v>
      </c>
      <c r="AC83" s="107">
        <f>IF(O83=O82,0,1)</f>
        <v>0</v>
      </c>
    </row>
    <row r="84" spans="1:29" ht="15">
      <c r="A84" s="108">
        <v>2018</v>
      </c>
      <c r="B84" s="108">
        <v>73</v>
      </c>
      <c r="C84" s="109" t="s">
        <v>271</v>
      </c>
      <c r="D84" s="195" t="s">
        <v>342</v>
      </c>
      <c r="E84" s="109" t="s">
        <v>343</v>
      </c>
      <c r="F84" s="111" t="s">
        <v>344</v>
      </c>
      <c r="G84" s="112">
        <v>466.65</v>
      </c>
      <c r="H84" s="112">
        <v>84.15</v>
      </c>
      <c r="I84" s="143" t="s">
        <v>81</v>
      </c>
      <c r="J84" s="112">
        <f>IF(I84="SI",G84-H84,G84)</f>
        <v>382.5</v>
      </c>
      <c r="K84" s="196" t="s">
        <v>315</v>
      </c>
      <c r="L84" s="108">
        <v>2018</v>
      </c>
      <c r="M84" s="108">
        <v>462</v>
      </c>
      <c r="N84" s="109" t="s">
        <v>345</v>
      </c>
      <c r="O84" s="111" t="s">
        <v>317</v>
      </c>
      <c r="P84" s="109" t="s">
        <v>318</v>
      </c>
      <c r="Q84" s="109" t="s">
        <v>82</v>
      </c>
      <c r="R84" s="108">
        <v>3</v>
      </c>
      <c r="S84" s="111" t="s">
        <v>305</v>
      </c>
      <c r="T84" s="108"/>
      <c r="U84" s="108">
        <v>0</v>
      </c>
      <c r="V84" s="108">
        <v>0</v>
      </c>
      <c r="W84" s="108">
        <v>0</v>
      </c>
      <c r="X84" s="113">
        <v>0</v>
      </c>
      <c r="Y84" s="113">
        <v>0</v>
      </c>
      <c r="Z84" s="113">
        <v>0</v>
      </c>
      <c r="AA84" s="114" t="s">
        <v>82</v>
      </c>
      <c r="AB84" s="109" t="s">
        <v>346</v>
      </c>
      <c r="AC84" s="107">
        <f>IF(O84=O83,0,1)</f>
        <v>0</v>
      </c>
    </row>
    <row r="85" spans="1:29" ht="15">
      <c r="A85" s="108">
        <v>2015</v>
      </c>
      <c r="B85" s="108">
        <v>443</v>
      </c>
      <c r="C85" s="109" t="s">
        <v>171</v>
      </c>
      <c r="D85" s="195" t="s">
        <v>347</v>
      </c>
      <c r="E85" s="109" t="s">
        <v>348</v>
      </c>
      <c r="F85" s="111" t="s">
        <v>249</v>
      </c>
      <c r="G85" s="112">
        <v>-19212.13</v>
      </c>
      <c r="H85" s="112">
        <v>-1746.56</v>
      </c>
      <c r="I85" s="143" t="s">
        <v>81</v>
      </c>
      <c r="J85" s="112">
        <f>IF(I85="SI",G85-H85,G85)</f>
        <v>-17465.57</v>
      </c>
      <c r="K85" s="196" t="s">
        <v>349</v>
      </c>
      <c r="L85" s="108">
        <v>2015</v>
      </c>
      <c r="M85" s="108">
        <v>3099</v>
      </c>
      <c r="N85" s="109" t="s">
        <v>348</v>
      </c>
      <c r="O85" s="111" t="s">
        <v>350</v>
      </c>
      <c r="P85" s="109" t="s">
        <v>351</v>
      </c>
      <c r="Q85" s="109" t="s">
        <v>352</v>
      </c>
      <c r="R85" s="108" t="s">
        <v>87</v>
      </c>
      <c r="S85" s="111" t="s">
        <v>87</v>
      </c>
      <c r="T85" s="108"/>
      <c r="U85" s="108">
        <v>0</v>
      </c>
      <c r="V85" s="108">
        <v>0</v>
      </c>
      <c r="W85" s="108">
        <v>0</v>
      </c>
      <c r="X85" s="113">
        <v>0</v>
      </c>
      <c r="Y85" s="113">
        <v>0</v>
      </c>
      <c r="Z85" s="113">
        <v>0</v>
      </c>
      <c r="AA85" s="114" t="s">
        <v>82</v>
      </c>
      <c r="AB85" s="109" t="s">
        <v>353</v>
      </c>
      <c r="AC85" s="107">
        <f>IF(O85=O84,0,1)</f>
        <v>1</v>
      </c>
    </row>
    <row r="86" spans="1:29" ht="15">
      <c r="A86" s="108">
        <v>2015</v>
      </c>
      <c r="B86" s="108">
        <v>401</v>
      </c>
      <c r="C86" s="109" t="s">
        <v>175</v>
      </c>
      <c r="D86" s="195" t="s">
        <v>354</v>
      </c>
      <c r="E86" s="109" t="s">
        <v>355</v>
      </c>
      <c r="F86" s="111" t="s">
        <v>356</v>
      </c>
      <c r="G86" s="112">
        <v>19212.13</v>
      </c>
      <c r="H86" s="112">
        <v>1746.56</v>
      </c>
      <c r="I86" s="143" t="s">
        <v>81</v>
      </c>
      <c r="J86" s="112">
        <f>IF(I86="SI",G86-H86,G86)</f>
        <v>17465.57</v>
      </c>
      <c r="K86" s="196" t="s">
        <v>349</v>
      </c>
      <c r="L86" s="108">
        <v>2015</v>
      </c>
      <c r="M86" s="108">
        <v>2854</v>
      </c>
      <c r="N86" s="109" t="s">
        <v>355</v>
      </c>
      <c r="O86" s="111" t="s">
        <v>357</v>
      </c>
      <c r="P86" s="109" t="s">
        <v>351</v>
      </c>
      <c r="Q86" s="109" t="s">
        <v>352</v>
      </c>
      <c r="R86" s="108" t="s">
        <v>87</v>
      </c>
      <c r="S86" s="111" t="s">
        <v>87</v>
      </c>
      <c r="T86" s="108"/>
      <c r="U86" s="108">
        <v>0</v>
      </c>
      <c r="V86" s="108">
        <v>0</v>
      </c>
      <c r="W86" s="108">
        <v>0</v>
      </c>
      <c r="X86" s="113">
        <v>0</v>
      </c>
      <c r="Y86" s="113">
        <v>0</v>
      </c>
      <c r="Z86" s="113">
        <v>0</v>
      </c>
      <c r="AA86" s="114" t="s">
        <v>82</v>
      </c>
      <c r="AB86" s="109" t="s">
        <v>358</v>
      </c>
      <c r="AC86" s="107">
        <f>IF(O86=O85,0,1)</f>
        <v>1</v>
      </c>
    </row>
    <row r="87" spans="1:29" ht="15">
      <c r="A87" s="108">
        <v>2018</v>
      </c>
      <c r="B87" s="108">
        <v>307</v>
      </c>
      <c r="C87" s="109" t="s">
        <v>359</v>
      </c>
      <c r="D87" s="195" t="s">
        <v>360</v>
      </c>
      <c r="E87" s="109" t="s">
        <v>361</v>
      </c>
      <c r="F87" s="111" t="s">
        <v>362</v>
      </c>
      <c r="G87" s="112">
        <v>12810</v>
      </c>
      <c r="H87" s="112">
        <v>2310</v>
      </c>
      <c r="I87" s="143" t="s">
        <v>81</v>
      </c>
      <c r="J87" s="112">
        <f>IF(I87="SI",G87-H87,G87)</f>
        <v>10500</v>
      </c>
      <c r="K87" s="196" t="s">
        <v>363</v>
      </c>
      <c r="L87" s="108">
        <v>2018</v>
      </c>
      <c r="M87" s="108">
        <v>1645</v>
      </c>
      <c r="N87" s="109" t="s">
        <v>361</v>
      </c>
      <c r="O87" s="111" t="s">
        <v>364</v>
      </c>
      <c r="P87" s="109" t="s">
        <v>365</v>
      </c>
      <c r="Q87" s="109" t="s">
        <v>365</v>
      </c>
      <c r="R87" s="108">
        <v>3</v>
      </c>
      <c r="S87" s="111" t="s">
        <v>305</v>
      </c>
      <c r="T87" s="108"/>
      <c r="U87" s="108">
        <v>0</v>
      </c>
      <c r="V87" s="108">
        <v>0</v>
      </c>
      <c r="W87" s="108">
        <v>0</v>
      </c>
      <c r="X87" s="113">
        <v>0</v>
      </c>
      <c r="Y87" s="113">
        <v>0</v>
      </c>
      <c r="Z87" s="113">
        <v>0</v>
      </c>
      <c r="AA87" s="114" t="s">
        <v>82</v>
      </c>
      <c r="AB87" s="109" t="s">
        <v>366</v>
      </c>
      <c r="AC87" s="107">
        <f>IF(O87=O86,0,1)</f>
        <v>1</v>
      </c>
    </row>
    <row r="88" spans="1:29" ht="15">
      <c r="A88" s="108">
        <v>2017</v>
      </c>
      <c r="B88" s="108">
        <v>622</v>
      </c>
      <c r="C88" s="109" t="s">
        <v>246</v>
      </c>
      <c r="D88" s="195" t="s">
        <v>367</v>
      </c>
      <c r="E88" s="109" t="s">
        <v>368</v>
      </c>
      <c r="F88" s="111" t="s">
        <v>369</v>
      </c>
      <c r="G88" s="112">
        <v>-4347.96</v>
      </c>
      <c r="H88" s="112">
        <v>-784.06</v>
      </c>
      <c r="I88" s="143" t="s">
        <v>81</v>
      </c>
      <c r="J88" s="112">
        <f>IF(I88="SI",G88-H88,G88)</f>
        <v>-3563.9</v>
      </c>
      <c r="K88" s="196" t="s">
        <v>370</v>
      </c>
      <c r="L88" s="108">
        <v>2017</v>
      </c>
      <c r="M88" s="108">
        <v>3259</v>
      </c>
      <c r="N88" s="109" t="s">
        <v>371</v>
      </c>
      <c r="O88" s="111" t="s">
        <v>372</v>
      </c>
      <c r="P88" s="109" t="s">
        <v>373</v>
      </c>
      <c r="Q88" s="109" t="s">
        <v>374</v>
      </c>
      <c r="R88" s="108">
        <v>3</v>
      </c>
      <c r="S88" s="111" t="s">
        <v>305</v>
      </c>
      <c r="T88" s="108"/>
      <c r="U88" s="108">
        <v>0</v>
      </c>
      <c r="V88" s="108">
        <v>0</v>
      </c>
      <c r="W88" s="108">
        <v>0</v>
      </c>
      <c r="X88" s="113">
        <v>0</v>
      </c>
      <c r="Y88" s="113">
        <v>0</v>
      </c>
      <c r="Z88" s="113">
        <v>0</v>
      </c>
      <c r="AA88" s="114" t="s">
        <v>82</v>
      </c>
      <c r="AB88" s="109" t="s">
        <v>375</v>
      </c>
      <c r="AC88" s="107">
        <f>IF(O88=O87,0,1)</f>
        <v>1</v>
      </c>
    </row>
    <row r="89" spans="1:29" ht="15">
      <c r="A89" s="108">
        <v>2018</v>
      </c>
      <c r="B89" s="108">
        <v>305</v>
      </c>
      <c r="C89" s="109" t="s">
        <v>359</v>
      </c>
      <c r="D89" s="195" t="s">
        <v>376</v>
      </c>
      <c r="E89" s="109" t="s">
        <v>377</v>
      </c>
      <c r="F89" s="111" t="s">
        <v>378</v>
      </c>
      <c r="G89" s="112">
        <v>735.52</v>
      </c>
      <c r="H89" s="112">
        <v>0</v>
      </c>
      <c r="I89" s="143" t="s">
        <v>81</v>
      </c>
      <c r="J89" s="112">
        <f>IF(I89="SI",G89-H89,G89)</f>
        <v>735.52</v>
      </c>
      <c r="K89" s="196" t="s">
        <v>82</v>
      </c>
      <c r="L89" s="108">
        <v>2018</v>
      </c>
      <c r="M89" s="108">
        <v>1848</v>
      </c>
      <c r="N89" s="109" t="s">
        <v>379</v>
      </c>
      <c r="O89" s="111" t="s">
        <v>380</v>
      </c>
      <c r="P89" s="109" t="s">
        <v>381</v>
      </c>
      <c r="Q89" s="109" t="s">
        <v>382</v>
      </c>
      <c r="R89" s="108" t="s">
        <v>87</v>
      </c>
      <c r="S89" s="111" t="s">
        <v>87</v>
      </c>
      <c r="T89" s="108"/>
      <c r="U89" s="108">
        <v>0</v>
      </c>
      <c r="V89" s="108">
        <v>0</v>
      </c>
      <c r="W89" s="108">
        <v>0</v>
      </c>
      <c r="X89" s="113">
        <v>0</v>
      </c>
      <c r="Y89" s="113">
        <v>0</v>
      </c>
      <c r="Z89" s="113">
        <v>0</v>
      </c>
      <c r="AA89" s="114" t="s">
        <v>82</v>
      </c>
      <c r="AB89" s="109" t="s">
        <v>383</v>
      </c>
      <c r="AC89" s="107">
        <f>IF(O89=O88,0,1)</f>
        <v>1</v>
      </c>
    </row>
    <row r="90" spans="1:29" ht="15">
      <c r="A90" s="108">
        <v>2018</v>
      </c>
      <c r="B90" s="108">
        <v>306</v>
      </c>
      <c r="C90" s="109" t="s">
        <v>359</v>
      </c>
      <c r="D90" s="195" t="s">
        <v>384</v>
      </c>
      <c r="E90" s="109" t="s">
        <v>385</v>
      </c>
      <c r="F90" s="111" t="s">
        <v>386</v>
      </c>
      <c r="G90" s="112">
        <v>1526.47</v>
      </c>
      <c r="H90" s="112">
        <v>0</v>
      </c>
      <c r="I90" s="143" t="s">
        <v>81</v>
      </c>
      <c r="J90" s="112">
        <f>IF(I90="SI",G90-H90,G90)</f>
        <v>1526.47</v>
      </c>
      <c r="K90" s="196" t="s">
        <v>82</v>
      </c>
      <c r="L90" s="108">
        <v>2018</v>
      </c>
      <c r="M90" s="108">
        <v>2216</v>
      </c>
      <c r="N90" s="109" t="s">
        <v>387</v>
      </c>
      <c r="O90" s="111" t="s">
        <v>380</v>
      </c>
      <c r="P90" s="109" t="s">
        <v>381</v>
      </c>
      <c r="Q90" s="109" t="s">
        <v>382</v>
      </c>
      <c r="R90" s="108" t="s">
        <v>87</v>
      </c>
      <c r="S90" s="111" t="s">
        <v>87</v>
      </c>
      <c r="T90" s="108"/>
      <c r="U90" s="108">
        <v>0</v>
      </c>
      <c r="V90" s="108">
        <v>0</v>
      </c>
      <c r="W90" s="108">
        <v>0</v>
      </c>
      <c r="X90" s="113">
        <v>0</v>
      </c>
      <c r="Y90" s="113">
        <v>0</v>
      </c>
      <c r="Z90" s="113">
        <v>0</v>
      </c>
      <c r="AA90" s="114" t="s">
        <v>82</v>
      </c>
      <c r="AB90" s="109" t="s">
        <v>388</v>
      </c>
      <c r="AC90" s="107">
        <f>IF(O90=O89,0,1)</f>
        <v>0</v>
      </c>
    </row>
    <row r="91" spans="1:29" ht="15">
      <c r="A91" s="108">
        <v>2018</v>
      </c>
      <c r="B91" s="108">
        <v>75</v>
      </c>
      <c r="C91" s="109" t="s">
        <v>271</v>
      </c>
      <c r="D91" s="195" t="s">
        <v>376</v>
      </c>
      <c r="E91" s="109" t="s">
        <v>389</v>
      </c>
      <c r="F91" s="111" t="s">
        <v>390</v>
      </c>
      <c r="G91" s="112">
        <v>757.3</v>
      </c>
      <c r="H91" s="112">
        <v>136.56</v>
      </c>
      <c r="I91" s="143" t="s">
        <v>81</v>
      </c>
      <c r="J91" s="112">
        <f>IF(I91="SI",G91-H91,G91)</f>
        <v>620.74</v>
      </c>
      <c r="K91" s="196" t="s">
        <v>391</v>
      </c>
      <c r="L91" s="108">
        <v>2018</v>
      </c>
      <c r="M91" s="108">
        <v>218</v>
      </c>
      <c r="N91" s="109" t="s">
        <v>389</v>
      </c>
      <c r="O91" s="111" t="s">
        <v>392</v>
      </c>
      <c r="P91" s="109" t="s">
        <v>393</v>
      </c>
      <c r="Q91" s="109" t="s">
        <v>394</v>
      </c>
      <c r="R91" s="108">
        <v>3</v>
      </c>
      <c r="S91" s="111" t="s">
        <v>305</v>
      </c>
      <c r="T91" s="108"/>
      <c r="U91" s="108">
        <v>0</v>
      </c>
      <c r="V91" s="108">
        <v>0</v>
      </c>
      <c r="W91" s="108">
        <v>0</v>
      </c>
      <c r="X91" s="113">
        <v>0</v>
      </c>
      <c r="Y91" s="113">
        <v>0</v>
      </c>
      <c r="Z91" s="113">
        <v>0</v>
      </c>
      <c r="AA91" s="114" t="s">
        <v>82</v>
      </c>
      <c r="AB91" s="109" t="s">
        <v>395</v>
      </c>
      <c r="AC91" s="107">
        <f>IF(O91=O90,0,1)</f>
        <v>1</v>
      </c>
    </row>
    <row r="92" spans="1:29" ht="15">
      <c r="A92" s="108">
        <v>2018</v>
      </c>
      <c r="B92" s="108">
        <v>78</v>
      </c>
      <c r="C92" s="109" t="s">
        <v>271</v>
      </c>
      <c r="D92" s="195" t="s">
        <v>396</v>
      </c>
      <c r="E92" s="109" t="s">
        <v>397</v>
      </c>
      <c r="F92" s="111" t="s">
        <v>398</v>
      </c>
      <c r="G92" s="112">
        <v>198.84</v>
      </c>
      <c r="H92" s="112">
        <v>35.86</v>
      </c>
      <c r="I92" s="143" t="s">
        <v>81</v>
      </c>
      <c r="J92" s="112">
        <f>IF(I92="SI",G92-H92,G92)</f>
        <v>162.98000000000002</v>
      </c>
      <c r="K92" s="196" t="s">
        <v>399</v>
      </c>
      <c r="L92" s="108">
        <v>2018</v>
      </c>
      <c r="M92" s="108">
        <v>239</v>
      </c>
      <c r="N92" s="109" t="s">
        <v>400</v>
      </c>
      <c r="O92" s="111" t="s">
        <v>401</v>
      </c>
      <c r="P92" s="109" t="s">
        <v>402</v>
      </c>
      <c r="Q92" s="109" t="s">
        <v>403</v>
      </c>
      <c r="R92" s="108" t="s">
        <v>87</v>
      </c>
      <c r="S92" s="111" t="s">
        <v>87</v>
      </c>
      <c r="T92" s="108"/>
      <c r="U92" s="108">
        <v>0</v>
      </c>
      <c r="V92" s="108">
        <v>0</v>
      </c>
      <c r="W92" s="108">
        <v>0</v>
      </c>
      <c r="X92" s="113">
        <v>0</v>
      </c>
      <c r="Y92" s="113">
        <v>0</v>
      </c>
      <c r="Z92" s="113">
        <v>0</v>
      </c>
      <c r="AA92" s="114" t="s">
        <v>82</v>
      </c>
      <c r="AB92" s="109" t="s">
        <v>404</v>
      </c>
      <c r="AC92" s="107">
        <f>IF(O92=O91,0,1)</f>
        <v>1</v>
      </c>
    </row>
    <row r="93" spans="1:29" ht="15">
      <c r="A93" s="108">
        <v>2017</v>
      </c>
      <c r="B93" s="108">
        <v>623</v>
      </c>
      <c r="C93" s="109" t="s">
        <v>246</v>
      </c>
      <c r="D93" s="195" t="s">
        <v>405</v>
      </c>
      <c r="E93" s="109" t="s">
        <v>406</v>
      </c>
      <c r="F93" s="111" t="s">
        <v>407</v>
      </c>
      <c r="G93" s="112">
        <v>426.45</v>
      </c>
      <c r="H93" s="112">
        <v>0</v>
      </c>
      <c r="I93" s="143" t="s">
        <v>81</v>
      </c>
      <c r="J93" s="112">
        <f>IF(I93="SI",G93-H93,G93)</f>
        <v>426.45</v>
      </c>
      <c r="K93" s="196" t="s">
        <v>408</v>
      </c>
      <c r="L93" s="108">
        <v>2017</v>
      </c>
      <c r="M93" s="108">
        <v>3572</v>
      </c>
      <c r="N93" s="109" t="s">
        <v>409</v>
      </c>
      <c r="O93" s="111" t="s">
        <v>410</v>
      </c>
      <c r="P93" s="109" t="s">
        <v>411</v>
      </c>
      <c r="Q93" s="109" t="s">
        <v>412</v>
      </c>
      <c r="R93" s="108">
        <v>3</v>
      </c>
      <c r="S93" s="111" t="s">
        <v>305</v>
      </c>
      <c r="T93" s="108"/>
      <c r="U93" s="108">
        <v>0</v>
      </c>
      <c r="V93" s="108">
        <v>0</v>
      </c>
      <c r="W93" s="108">
        <v>0</v>
      </c>
      <c r="X93" s="113">
        <v>0</v>
      </c>
      <c r="Y93" s="113">
        <v>0</v>
      </c>
      <c r="Z93" s="113">
        <v>0</v>
      </c>
      <c r="AA93" s="114" t="s">
        <v>82</v>
      </c>
      <c r="AB93" s="109" t="s">
        <v>413</v>
      </c>
      <c r="AC93" s="107">
        <f>IF(O93=O92,0,1)</f>
        <v>1</v>
      </c>
    </row>
    <row r="94" spans="1:29" ht="15">
      <c r="A94" s="108">
        <v>2018</v>
      </c>
      <c r="B94" s="108">
        <v>327</v>
      </c>
      <c r="C94" s="109" t="s">
        <v>359</v>
      </c>
      <c r="D94" s="195" t="s">
        <v>414</v>
      </c>
      <c r="E94" s="109" t="s">
        <v>415</v>
      </c>
      <c r="F94" s="111" t="s">
        <v>416</v>
      </c>
      <c r="G94" s="112">
        <v>-426.45</v>
      </c>
      <c r="H94" s="112">
        <v>0</v>
      </c>
      <c r="I94" s="143" t="s">
        <v>81</v>
      </c>
      <c r="J94" s="112">
        <f>IF(I94="SI",G94-H94,G94)</f>
        <v>-426.45</v>
      </c>
      <c r="K94" s="196" t="s">
        <v>408</v>
      </c>
      <c r="L94" s="108">
        <v>2018</v>
      </c>
      <c r="M94" s="108">
        <v>1304</v>
      </c>
      <c r="N94" s="109" t="s">
        <v>417</v>
      </c>
      <c r="O94" s="111" t="s">
        <v>410</v>
      </c>
      <c r="P94" s="109" t="s">
        <v>411</v>
      </c>
      <c r="Q94" s="109" t="s">
        <v>412</v>
      </c>
      <c r="R94" s="108">
        <v>3</v>
      </c>
      <c r="S94" s="111" t="s">
        <v>305</v>
      </c>
      <c r="T94" s="108"/>
      <c r="U94" s="108">
        <v>0</v>
      </c>
      <c r="V94" s="108">
        <v>0</v>
      </c>
      <c r="W94" s="108">
        <v>0</v>
      </c>
      <c r="X94" s="113">
        <v>0</v>
      </c>
      <c r="Y94" s="113">
        <v>0</v>
      </c>
      <c r="Z94" s="113">
        <v>0</v>
      </c>
      <c r="AA94" s="114" t="s">
        <v>82</v>
      </c>
      <c r="AB94" s="109" t="s">
        <v>418</v>
      </c>
      <c r="AC94" s="107">
        <f>IF(O94=O93,0,1)</f>
        <v>0</v>
      </c>
    </row>
    <row r="95" spans="1:29" ht="15">
      <c r="A95" s="108">
        <v>2018</v>
      </c>
      <c r="B95" s="108">
        <v>76</v>
      </c>
      <c r="C95" s="109" t="s">
        <v>271</v>
      </c>
      <c r="D95" s="195" t="s">
        <v>419</v>
      </c>
      <c r="E95" s="109" t="s">
        <v>420</v>
      </c>
      <c r="F95" s="111" t="s">
        <v>390</v>
      </c>
      <c r="G95" s="112">
        <v>757.24</v>
      </c>
      <c r="H95" s="112">
        <v>136.55</v>
      </c>
      <c r="I95" s="143" t="s">
        <v>81</v>
      </c>
      <c r="J95" s="112">
        <f>IF(I95="SI",G95-H95,G95)</f>
        <v>620.69</v>
      </c>
      <c r="K95" s="196" t="s">
        <v>391</v>
      </c>
      <c r="L95" s="108">
        <v>2018</v>
      </c>
      <c r="M95" s="108">
        <v>438</v>
      </c>
      <c r="N95" s="109" t="s">
        <v>421</v>
      </c>
      <c r="O95" s="111" t="s">
        <v>422</v>
      </c>
      <c r="P95" s="109" t="s">
        <v>423</v>
      </c>
      <c r="Q95" s="109" t="s">
        <v>424</v>
      </c>
      <c r="R95" s="108">
        <v>3</v>
      </c>
      <c r="S95" s="111" t="s">
        <v>305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82</v>
      </c>
      <c r="AB95" s="109" t="s">
        <v>425</v>
      </c>
      <c r="AC95" s="107">
        <f>IF(O95=O94,0,1)</f>
        <v>1</v>
      </c>
    </row>
    <row r="96" spans="1:29" ht="15">
      <c r="A96" s="108">
        <v>2018</v>
      </c>
      <c r="B96" s="108">
        <v>308</v>
      </c>
      <c r="C96" s="109" t="s">
        <v>359</v>
      </c>
      <c r="D96" s="195" t="s">
        <v>426</v>
      </c>
      <c r="E96" s="109" t="s">
        <v>427</v>
      </c>
      <c r="F96" s="111" t="s">
        <v>428</v>
      </c>
      <c r="G96" s="112">
        <v>361.12</v>
      </c>
      <c r="H96" s="112">
        <v>65.12</v>
      </c>
      <c r="I96" s="143" t="s">
        <v>81</v>
      </c>
      <c r="J96" s="112">
        <f>IF(I96="SI",G96-H96,G96)</f>
        <v>296</v>
      </c>
      <c r="K96" s="196" t="s">
        <v>82</v>
      </c>
      <c r="L96" s="108">
        <v>2018</v>
      </c>
      <c r="M96" s="108">
        <v>2083</v>
      </c>
      <c r="N96" s="109" t="s">
        <v>429</v>
      </c>
      <c r="O96" s="111" t="s">
        <v>430</v>
      </c>
      <c r="P96" s="109" t="s">
        <v>431</v>
      </c>
      <c r="Q96" s="109" t="s">
        <v>82</v>
      </c>
      <c r="R96" s="108" t="s">
        <v>87</v>
      </c>
      <c r="S96" s="111" t="s">
        <v>87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82</v>
      </c>
      <c r="AB96" s="109" t="s">
        <v>432</v>
      </c>
      <c r="AC96" s="107">
        <f>IF(O96=O95,0,1)</f>
        <v>1</v>
      </c>
    </row>
    <row r="97" spans="1:29" ht="15">
      <c r="A97" s="108">
        <v>2014</v>
      </c>
      <c r="B97" s="108">
        <v>275</v>
      </c>
      <c r="C97" s="109" t="s">
        <v>433</v>
      </c>
      <c r="D97" s="195" t="s">
        <v>434</v>
      </c>
      <c r="E97" s="109" t="s">
        <v>435</v>
      </c>
      <c r="F97" s="111" t="s">
        <v>436</v>
      </c>
      <c r="G97" s="112">
        <v>80.45</v>
      </c>
      <c r="H97" s="112">
        <v>14.51</v>
      </c>
      <c r="I97" s="143" t="s">
        <v>93</v>
      </c>
      <c r="J97" s="112">
        <f>IF(I97="SI",G97-H97,G97)</f>
        <v>80.45</v>
      </c>
      <c r="K97" s="196" t="s">
        <v>437</v>
      </c>
      <c r="L97" s="108">
        <v>2014</v>
      </c>
      <c r="M97" s="108">
        <v>3229</v>
      </c>
      <c r="N97" s="109" t="s">
        <v>438</v>
      </c>
      <c r="O97" s="111" t="s">
        <v>439</v>
      </c>
      <c r="P97" s="109" t="s">
        <v>440</v>
      </c>
      <c r="Q97" s="109" t="s">
        <v>440</v>
      </c>
      <c r="R97" s="108">
        <v>3</v>
      </c>
      <c r="S97" s="111" t="s">
        <v>305</v>
      </c>
      <c r="T97" s="108">
        <v>1010803</v>
      </c>
      <c r="U97" s="108">
        <v>800</v>
      </c>
      <c r="V97" s="108">
        <v>6</v>
      </c>
      <c r="W97" s="108">
        <v>1</v>
      </c>
      <c r="X97" s="113">
        <v>2014</v>
      </c>
      <c r="Y97" s="113">
        <v>154</v>
      </c>
      <c r="Z97" s="113">
        <v>0</v>
      </c>
      <c r="AA97" s="114" t="s">
        <v>82</v>
      </c>
      <c r="AB97" s="109" t="s">
        <v>441</v>
      </c>
      <c r="AC97" s="107">
        <f>IF(O97=O96,0,1)</f>
        <v>1</v>
      </c>
    </row>
    <row r="98" spans="1:29" ht="15">
      <c r="A98" s="108">
        <v>2014</v>
      </c>
      <c r="B98" s="108">
        <v>277</v>
      </c>
      <c r="C98" s="109" t="s">
        <v>433</v>
      </c>
      <c r="D98" s="195" t="s">
        <v>442</v>
      </c>
      <c r="E98" s="109" t="s">
        <v>435</v>
      </c>
      <c r="F98" s="111" t="s">
        <v>436</v>
      </c>
      <c r="G98" s="112">
        <v>168.95</v>
      </c>
      <c r="H98" s="112">
        <v>30.47</v>
      </c>
      <c r="I98" s="143" t="s">
        <v>93</v>
      </c>
      <c r="J98" s="112">
        <f>IF(I98="SI",G98-H98,G98)</f>
        <v>168.95</v>
      </c>
      <c r="K98" s="196" t="s">
        <v>437</v>
      </c>
      <c r="L98" s="108">
        <v>2014</v>
      </c>
      <c r="M98" s="108">
        <v>3208</v>
      </c>
      <c r="N98" s="109" t="s">
        <v>438</v>
      </c>
      <c r="O98" s="111" t="s">
        <v>439</v>
      </c>
      <c r="P98" s="109" t="s">
        <v>440</v>
      </c>
      <c r="Q98" s="109" t="s">
        <v>440</v>
      </c>
      <c r="R98" s="108">
        <v>3</v>
      </c>
      <c r="S98" s="111" t="s">
        <v>305</v>
      </c>
      <c r="T98" s="108">
        <v>1010803</v>
      </c>
      <c r="U98" s="108">
        <v>800</v>
      </c>
      <c r="V98" s="108">
        <v>6</v>
      </c>
      <c r="W98" s="108">
        <v>1</v>
      </c>
      <c r="X98" s="113">
        <v>2014</v>
      </c>
      <c r="Y98" s="113">
        <v>154</v>
      </c>
      <c r="Z98" s="113">
        <v>0</v>
      </c>
      <c r="AA98" s="114" t="s">
        <v>82</v>
      </c>
      <c r="AB98" s="109" t="s">
        <v>441</v>
      </c>
      <c r="AC98" s="107">
        <f>IF(O98=O97,0,1)</f>
        <v>0</v>
      </c>
    </row>
    <row r="99" spans="1:29" ht="15">
      <c r="A99" s="108">
        <v>2014</v>
      </c>
      <c r="B99" s="108">
        <v>282</v>
      </c>
      <c r="C99" s="109" t="s">
        <v>433</v>
      </c>
      <c r="D99" s="195" t="s">
        <v>443</v>
      </c>
      <c r="E99" s="109" t="s">
        <v>444</v>
      </c>
      <c r="F99" s="111" t="s">
        <v>445</v>
      </c>
      <c r="G99" s="112">
        <v>29.34</v>
      </c>
      <c r="H99" s="112">
        <v>5.29</v>
      </c>
      <c r="I99" s="143" t="s">
        <v>93</v>
      </c>
      <c r="J99" s="112">
        <f>IF(I99="SI",G99-H99,G99)</f>
        <v>29.34</v>
      </c>
      <c r="K99" s="196" t="s">
        <v>437</v>
      </c>
      <c r="L99" s="108">
        <v>2014</v>
      </c>
      <c r="M99" s="108">
        <v>3211</v>
      </c>
      <c r="N99" s="109" t="s">
        <v>438</v>
      </c>
      <c r="O99" s="111" t="s">
        <v>439</v>
      </c>
      <c r="P99" s="109" t="s">
        <v>440</v>
      </c>
      <c r="Q99" s="109" t="s">
        <v>440</v>
      </c>
      <c r="R99" s="108">
        <v>3</v>
      </c>
      <c r="S99" s="111" t="s">
        <v>305</v>
      </c>
      <c r="T99" s="108">
        <v>1080203</v>
      </c>
      <c r="U99" s="108">
        <v>2890</v>
      </c>
      <c r="V99" s="108">
        <v>2</v>
      </c>
      <c r="W99" s="108">
        <v>1</v>
      </c>
      <c r="X99" s="113">
        <v>2014</v>
      </c>
      <c r="Y99" s="113">
        <v>159</v>
      </c>
      <c r="Z99" s="113">
        <v>0</v>
      </c>
      <c r="AA99" s="114" t="s">
        <v>82</v>
      </c>
      <c r="AB99" s="109" t="s">
        <v>441</v>
      </c>
      <c r="AC99" s="107">
        <f>IF(O99=O98,0,1)</f>
        <v>0</v>
      </c>
    </row>
    <row r="100" spans="1:29" ht="15">
      <c r="A100" s="108">
        <v>2014</v>
      </c>
      <c r="B100" s="108">
        <v>286</v>
      </c>
      <c r="C100" s="109" t="s">
        <v>433</v>
      </c>
      <c r="D100" s="195" t="s">
        <v>446</v>
      </c>
      <c r="E100" s="109" t="s">
        <v>435</v>
      </c>
      <c r="F100" s="111" t="s">
        <v>447</v>
      </c>
      <c r="G100" s="112">
        <v>98.81</v>
      </c>
      <c r="H100" s="112">
        <v>17.82</v>
      </c>
      <c r="I100" s="143" t="s">
        <v>93</v>
      </c>
      <c r="J100" s="112">
        <f>IF(I100="SI",G100-H100,G100)</f>
        <v>98.81</v>
      </c>
      <c r="K100" s="196" t="s">
        <v>437</v>
      </c>
      <c r="L100" s="108">
        <v>2014</v>
      </c>
      <c r="M100" s="108">
        <v>3203</v>
      </c>
      <c r="N100" s="109" t="s">
        <v>438</v>
      </c>
      <c r="O100" s="111" t="s">
        <v>439</v>
      </c>
      <c r="P100" s="109" t="s">
        <v>440</v>
      </c>
      <c r="Q100" s="109" t="s">
        <v>440</v>
      </c>
      <c r="R100" s="108">
        <v>3</v>
      </c>
      <c r="S100" s="111" t="s">
        <v>305</v>
      </c>
      <c r="T100" s="108">
        <v>1090403</v>
      </c>
      <c r="U100" s="108">
        <v>3440</v>
      </c>
      <c r="V100" s="108">
        <v>4</v>
      </c>
      <c r="W100" s="108">
        <v>1</v>
      </c>
      <c r="X100" s="113">
        <v>2014</v>
      </c>
      <c r="Y100" s="113">
        <v>160</v>
      </c>
      <c r="Z100" s="113">
        <v>0</v>
      </c>
      <c r="AA100" s="114" t="s">
        <v>82</v>
      </c>
      <c r="AB100" s="109" t="s">
        <v>441</v>
      </c>
      <c r="AC100" s="107">
        <f>IF(O100=O99,0,1)</f>
        <v>0</v>
      </c>
    </row>
    <row r="101" spans="1:29" ht="15">
      <c r="A101" s="108">
        <v>2014</v>
      </c>
      <c r="B101" s="108">
        <v>288</v>
      </c>
      <c r="C101" s="109" t="s">
        <v>433</v>
      </c>
      <c r="D101" s="195" t="s">
        <v>448</v>
      </c>
      <c r="E101" s="109" t="s">
        <v>435</v>
      </c>
      <c r="F101" s="111" t="s">
        <v>449</v>
      </c>
      <c r="G101" s="112">
        <v>74.19</v>
      </c>
      <c r="H101" s="112">
        <v>13.38</v>
      </c>
      <c r="I101" s="143" t="s">
        <v>93</v>
      </c>
      <c r="J101" s="112">
        <f>IF(I101="SI",G101-H101,G101)</f>
        <v>74.19</v>
      </c>
      <c r="K101" s="196" t="s">
        <v>437</v>
      </c>
      <c r="L101" s="108">
        <v>2014</v>
      </c>
      <c r="M101" s="108">
        <v>3212</v>
      </c>
      <c r="N101" s="109" t="s">
        <v>438</v>
      </c>
      <c r="O101" s="111" t="s">
        <v>439</v>
      </c>
      <c r="P101" s="109" t="s">
        <v>440</v>
      </c>
      <c r="Q101" s="109" t="s">
        <v>440</v>
      </c>
      <c r="R101" s="108">
        <v>3</v>
      </c>
      <c r="S101" s="111" t="s">
        <v>305</v>
      </c>
      <c r="T101" s="108">
        <v>1010803</v>
      </c>
      <c r="U101" s="108">
        <v>800</v>
      </c>
      <c r="V101" s="108">
        <v>6</v>
      </c>
      <c r="W101" s="108">
        <v>1</v>
      </c>
      <c r="X101" s="113">
        <v>2014</v>
      </c>
      <c r="Y101" s="113">
        <v>154</v>
      </c>
      <c r="Z101" s="113">
        <v>0</v>
      </c>
      <c r="AA101" s="114" t="s">
        <v>82</v>
      </c>
      <c r="AB101" s="109" t="s">
        <v>441</v>
      </c>
      <c r="AC101" s="107">
        <f>IF(O101=O100,0,1)</f>
        <v>0</v>
      </c>
    </row>
    <row r="102" spans="1:29" ht="15">
      <c r="A102" s="108">
        <v>2014</v>
      </c>
      <c r="B102" s="108">
        <v>290</v>
      </c>
      <c r="C102" s="109" t="s">
        <v>433</v>
      </c>
      <c r="D102" s="195" t="s">
        <v>450</v>
      </c>
      <c r="E102" s="109" t="s">
        <v>435</v>
      </c>
      <c r="F102" s="111" t="s">
        <v>449</v>
      </c>
      <c r="G102" s="112">
        <v>165.3</v>
      </c>
      <c r="H102" s="112">
        <v>29.81</v>
      </c>
      <c r="I102" s="143" t="s">
        <v>93</v>
      </c>
      <c r="J102" s="112">
        <f>IF(I102="SI",G102-H102,G102)</f>
        <v>165.3</v>
      </c>
      <c r="K102" s="196" t="s">
        <v>437</v>
      </c>
      <c r="L102" s="108">
        <v>2014</v>
      </c>
      <c r="M102" s="108">
        <v>3230</v>
      </c>
      <c r="N102" s="109" t="s">
        <v>438</v>
      </c>
      <c r="O102" s="111" t="s">
        <v>439</v>
      </c>
      <c r="P102" s="109" t="s">
        <v>440</v>
      </c>
      <c r="Q102" s="109" t="s">
        <v>440</v>
      </c>
      <c r="R102" s="108">
        <v>3</v>
      </c>
      <c r="S102" s="111" t="s">
        <v>305</v>
      </c>
      <c r="T102" s="108">
        <v>1010803</v>
      </c>
      <c r="U102" s="108">
        <v>800</v>
      </c>
      <c r="V102" s="108">
        <v>6</v>
      </c>
      <c r="W102" s="108">
        <v>1</v>
      </c>
      <c r="X102" s="113">
        <v>2014</v>
      </c>
      <c r="Y102" s="113">
        <v>154</v>
      </c>
      <c r="Z102" s="113">
        <v>0</v>
      </c>
      <c r="AA102" s="114" t="s">
        <v>82</v>
      </c>
      <c r="AB102" s="109" t="s">
        <v>441</v>
      </c>
      <c r="AC102" s="107">
        <f>IF(O102=O101,0,1)</f>
        <v>0</v>
      </c>
    </row>
    <row r="103" spans="1:29" ht="15">
      <c r="A103" s="108">
        <v>2014</v>
      </c>
      <c r="B103" s="108">
        <v>296</v>
      </c>
      <c r="C103" s="109" t="s">
        <v>433</v>
      </c>
      <c r="D103" s="195" t="s">
        <v>451</v>
      </c>
      <c r="E103" s="109" t="s">
        <v>435</v>
      </c>
      <c r="F103" s="111" t="s">
        <v>452</v>
      </c>
      <c r="G103" s="112">
        <v>29.55</v>
      </c>
      <c r="H103" s="112">
        <v>5.33</v>
      </c>
      <c r="I103" s="143" t="s">
        <v>93</v>
      </c>
      <c r="J103" s="112">
        <f>IF(I103="SI",G103-H103,G103)</f>
        <v>29.55</v>
      </c>
      <c r="K103" s="196" t="s">
        <v>437</v>
      </c>
      <c r="L103" s="108">
        <v>2014</v>
      </c>
      <c r="M103" s="108">
        <v>3204</v>
      </c>
      <c r="N103" s="109" t="s">
        <v>438</v>
      </c>
      <c r="O103" s="111" t="s">
        <v>439</v>
      </c>
      <c r="P103" s="109" t="s">
        <v>440</v>
      </c>
      <c r="Q103" s="109" t="s">
        <v>440</v>
      </c>
      <c r="R103" s="108">
        <v>3</v>
      </c>
      <c r="S103" s="111" t="s">
        <v>305</v>
      </c>
      <c r="T103" s="108">
        <v>1080203</v>
      </c>
      <c r="U103" s="108">
        <v>2890</v>
      </c>
      <c r="V103" s="108">
        <v>2</v>
      </c>
      <c r="W103" s="108">
        <v>1</v>
      </c>
      <c r="X103" s="113">
        <v>2014</v>
      </c>
      <c r="Y103" s="113">
        <v>159</v>
      </c>
      <c r="Z103" s="113">
        <v>0</v>
      </c>
      <c r="AA103" s="114" t="s">
        <v>82</v>
      </c>
      <c r="AB103" s="109" t="s">
        <v>441</v>
      </c>
      <c r="AC103" s="107">
        <f>IF(O103=O102,0,1)</f>
        <v>0</v>
      </c>
    </row>
    <row r="104" spans="1:29" ht="15">
      <c r="A104" s="108">
        <v>2014</v>
      </c>
      <c r="B104" s="108">
        <v>300</v>
      </c>
      <c r="C104" s="109" t="s">
        <v>433</v>
      </c>
      <c r="D104" s="195" t="s">
        <v>453</v>
      </c>
      <c r="E104" s="109" t="s">
        <v>435</v>
      </c>
      <c r="F104" s="111" t="s">
        <v>454</v>
      </c>
      <c r="G104" s="112">
        <v>153.28</v>
      </c>
      <c r="H104" s="112">
        <v>27.64</v>
      </c>
      <c r="I104" s="143" t="s">
        <v>93</v>
      </c>
      <c r="J104" s="112">
        <f>IF(I104="SI",G104-H104,G104)</f>
        <v>153.28</v>
      </c>
      <c r="K104" s="196" t="s">
        <v>437</v>
      </c>
      <c r="L104" s="108">
        <v>2014</v>
      </c>
      <c r="M104" s="108">
        <v>3206</v>
      </c>
      <c r="N104" s="109" t="s">
        <v>438</v>
      </c>
      <c r="O104" s="111" t="s">
        <v>439</v>
      </c>
      <c r="P104" s="109" t="s">
        <v>440</v>
      </c>
      <c r="Q104" s="109" t="s">
        <v>440</v>
      </c>
      <c r="R104" s="108">
        <v>3</v>
      </c>
      <c r="S104" s="111" t="s">
        <v>305</v>
      </c>
      <c r="T104" s="108">
        <v>1090403</v>
      </c>
      <c r="U104" s="108">
        <v>3440</v>
      </c>
      <c r="V104" s="108">
        <v>4</v>
      </c>
      <c r="W104" s="108">
        <v>1</v>
      </c>
      <c r="X104" s="113">
        <v>2014</v>
      </c>
      <c r="Y104" s="113">
        <v>160</v>
      </c>
      <c r="Z104" s="113">
        <v>0</v>
      </c>
      <c r="AA104" s="114" t="s">
        <v>82</v>
      </c>
      <c r="AB104" s="109" t="s">
        <v>441</v>
      </c>
      <c r="AC104" s="107">
        <f>IF(O104=O103,0,1)</f>
        <v>0</v>
      </c>
    </row>
    <row r="105" spans="1:29" ht="15">
      <c r="A105" s="108">
        <v>2014</v>
      </c>
      <c r="B105" s="108">
        <v>332</v>
      </c>
      <c r="C105" s="109" t="s">
        <v>297</v>
      </c>
      <c r="D105" s="195" t="s">
        <v>455</v>
      </c>
      <c r="E105" s="109" t="s">
        <v>456</v>
      </c>
      <c r="F105" s="111" t="s">
        <v>457</v>
      </c>
      <c r="G105" s="112">
        <v>48.53</v>
      </c>
      <c r="H105" s="112">
        <v>8.75</v>
      </c>
      <c r="I105" s="143" t="s">
        <v>93</v>
      </c>
      <c r="J105" s="112">
        <f>IF(I105="SI",G105-H105,G105)</f>
        <v>48.53</v>
      </c>
      <c r="K105" s="196" t="s">
        <v>458</v>
      </c>
      <c r="L105" s="108">
        <v>2014</v>
      </c>
      <c r="M105" s="108">
        <v>3336</v>
      </c>
      <c r="N105" s="109" t="s">
        <v>129</v>
      </c>
      <c r="O105" s="111" t="s">
        <v>439</v>
      </c>
      <c r="P105" s="109" t="s">
        <v>440</v>
      </c>
      <c r="Q105" s="109" t="s">
        <v>440</v>
      </c>
      <c r="R105" s="108">
        <v>3</v>
      </c>
      <c r="S105" s="111" t="s">
        <v>305</v>
      </c>
      <c r="T105" s="108">
        <v>1110203</v>
      </c>
      <c r="U105" s="108">
        <v>4430</v>
      </c>
      <c r="V105" s="108">
        <v>6</v>
      </c>
      <c r="W105" s="108">
        <v>1</v>
      </c>
      <c r="X105" s="113">
        <v>2014</v>
      </c>
      <c r="Y105" s="113">
        <v>201</v>
      </c>
      <c r="Z105" s="113">
        <v>0</v>
      </c>
      <c r="AA105" s="114" t="s">
        <v>82</v>
      </c>
      <c r="AB105" s="109" t="s">
        <v>127</v>
      </c>
      <c r="AC105" s="107">
        <f>IF(O105=O104,0,1)</f>
        <v>0</v>
      </c>
    </row>
    <row r="106" spans="1:29" ht="15">
      <c r="A106" s="108">
        <v>2014</v>
      </c>
      <c r="B106" s="108">
        <v>347</v>
      </c>
      <c r="C106" s="109" t="s">
        <v>119</v>
      </c>
      <c r="D106" s="195" t="s">
        <v>459</v>
      </c>
      <c r="E106" s="109" t="s">
        <v>460</v>
      </c>
      <c r="F106" s="111" t="s">
        <v>461</v>
      </c>
      <c r="G106" s="112">
        <v>26.73</v>
      </c>
      <c r="H106" s="112">
        <v>4.82</v>
      </c>
      <c r="I106" s="143" t="s">
        <v>93</v>
      </c>
      <c r="J106" s="112">
        <f>IF(I106="SI",G106-H106,G106)</f>
        <v>26.73</v>
      </c>
      <c r="K106" s="196" t="s">
        <v>82</v>
      </c>
      <c r="L106" s="108">
        <v>2014</v>
      </c>
      <c r="M106" s="108">
        <v>3407</v>
      </c>
      <c r="N106" s="109" t="s">
        <v>123</v>
      </c>
      <c r="O106" s="111" t="s">
        <v>439</v>
      </c>
      <c r="P106" s="109" t="s">
        <v>440</v>
      </c>
      <c r="Q106" s="109" t="s">
        <v>440</v>
      </c>
      <c r="R106" s="108" t="s">
        <v>87</v>
      </c>
      <c r="S106" s="111" t="s">
        <v>87</v>
      </c>
      <c r="T106" s="108"/>
      <c r="U106" s="108">
        <v>0</v>
      </c>
      <c r="V106" s="108">
        <v>0</v>
      </c>
      <c r="W106" s="108">
        <v>0</v>
      </c>
      <c r="X106" s="113">
        <v>0</v>
      </c>
      <c r="Y106" s="113">
        <v>0</v>
      </c>
      <c r="Z106" s="113">
        <v>0</v>
      </c>
      <c r="AA106" s="114" t="s">
        <v>82</v>
      </c>
      <c r="AB106" s="109" t="s">
        <v>126</v>
      </c>
      <c r="AC106" s="107">
        <f>IF(O106=O105,0,1)</f>
        <v>0</v>
      </c>
    </row>
    <row r="107" spans="1:29" ht="15">
      <c r="A107" s="108">
        <v>2014</v>
      </c>
      <c r="B107" s="108">
        <v>348</v>
      </c>
      <c r="C107" s="109" t="s">
        <v>119</v>
      </c>
      <c r="D107" s="195" t="s">
        <v>462</v>
      </c>
      <c r="E107" s="109" t="s">
        <v>460</v>
      </c>
      <c r="F107" s="111" t="s">
        <v>463</v>
      </c>
      <c r="G107" s="112">
        <v>55.04</v>
      </c>
      <c r="H107" s="112">
        <v>9.78</v>
      </c>
      <c r="I107" s="143" t="s">
        <v>93</v>
      </c>
      <c r="J107" s="112">
        <f>IF(I107="SI",G107-H107,G107)</f>
        <v>55.04</v>
      </c>
      <c r="K107" s="196" t="s">
        <v>82</v>
      </c>
      <c r="L107" s="108">
        <v>2014</v>
      </c>
      <c r="M107" s="108">
        <v>3409</v>
      </c>
      <c r="N107" s="109" t="s">
        <v>123</v>
      </c>
      <c r="O107" s="111" t="s">
        <v>439</v>
      </c>
      <c r="P107" s="109" t="s">
        <v>440</v>
      </c>
      <c r="Q107" s="109" t="s">
        <v>440</v>
      </c>
      <c r="R107" s="108" t="s">
        <v>87</v>
      </c>
      <c r="S107" s="111" t="s">
        <v>87</v>
      </c>
      <c r="T107" s="108"/>
      <c r="U107" s="108">
        <v>0</v>
      </c>
      <c r="V107" s="108">
        <v>0</v>
      </c>
      <c r="W107" s="108">
        <v>0</v>
      </c>
      <c r="X107" s="113">
        <v>0</v>
      </c>
      <c r="Y107" s="113">
        <v>0</v>
      </c>
      <c r="Z107" s="113">
        <v>0</v>
      </c>
      <c r="AA107" s="114" t="s">
        <v>82</v>
      </c>
      <c r="AB107" s="109" t="s">
        <v>126</v>
      </c>
      <c r="AC107" s="107">
        <f>IF(O107=O106,0,1)</f>
        <v>0</v>
      </c>
    </row>
    <row r="108" spans="1:29" ht="15">
      <c r="A108" s="108">
        <v>2014</v>
      </c>
      <c r="B108" s="108">
        <v>349</v>
      </c>
      <c r="C108" s="109" t="s">
        <v>119</v>
      </c>
      <c r="D108" s="195" t="s">
        <v>464</v>
      </c>
      <c r="E108" s="109" t="s">
        <v>460</v>
      </c>
      <c r="F108" s="111" t="s">
        <v>465</v>
      </c>
      <c r="G108" s="112">
        <v>50.52</v>
      </c>
      <c r="H108" s="112">
        <v>9.11</v>
      </c>
      <c r="I108" s="143" t="s">
        <v>93</v>
      </c>
      <c r="J108" s="112">
        <f>IF(I108="SI",G108-H108,G108)</f>
        <v>50.52</v>
      </c>
      <c r="K108" s="196" t="s">
        <v>82</v>
      </c>
      <c r="L108" s="108">
        <v>2014</v>
      </c>
      <c r="M108" s="108">
        <v>3410</v>
      </c>
      <c r="N108" s="109" t="s">
        <v>123</v>
      </c>
      <c r="O108" s="111" t="s">
        <v>439</v>
      </c>
      <c r="P108" s="109" t="s">
        <v>440</v>
      </c>
      <c r="Q108" s="109" t="s">
        <v>440</v>
      </c>
      <c r="R108" s="108" t="s">
        <v>87</v>
      </c>
      <c r="S108" s="111" t="s">
        <v>87</v>
      </c>
      <c r="T108" s="108"/>
      <c r="U108" s="108">
        <v>0</v>
      </c>
      <c r="V108" s="108">
        <v>0</v>
      </c>
      <c r="W108" s="108">
        <v>0</v>
      </c>
      <c r="X108" s="113">
        <v>0</v>
      </c>
      <c r="Y108" s="113">
        <v>0</v>
      </c>
      <c r="Z108" s="113">
        <v>0</v>
      </c>
      <c r="AA108" s="114" t="s">
        <v>82</v>
      </c>
      <c r="AB108" s="109" t="s">
        <v>126</v>
      </c>
      <c r="AC108" s="107">
        <f>IF(O108=O107,0,1)</f>
        <v>0</v>
      </c>
    </row>
    <row r="109" spans="1:29" ht="15">
      <c r="A109" s="108">
        <v>2014</v>
      </c>
      <c r="B109" s="108">
        <v>350</v>
      </c>
      <c r="C109" s="109" t="s">
        <v>119</v>
      </c>
      <c r="D109" s="195" t="s">
        <v>466</v>
      </c>
      <c r="E109" s="109" t="s">
        <v>460</v>
      </c>
      <c r="F109" s="111" t="s">
        <v>467</v>
      </c>
      <c r="G109" s="112">
        <v>27.88</v>
      </c>
      <c r="H109" s="112">
        <v>5.03</v>
      </c>
      <c r="I109" s="143" t="s">
        <v>93</v>
      </c>
      <c r="J109" s="112">
        <f>IF(I109="SI",G109-H109,G109)</f>
        <v>27.88</v>
      </c>
      <c r="K109" s="196" t="s">
        <v>82</v>
      </c>
      <c r="L109" s="108">
        <v>2014</v>
      </c>
      <c r="M109" s="108">
        <v>3411</v>
      </c>
      <c r="N109" s="109" t="s">
        <v>123</v>
      </c>
      <c r="O109" s="111" t="s">
        <v>439</v>
      </c>
      <c r="P109" s="109" t="s">
        <v>440</v>
      </c>
      <c r="Q109" s="109" t="s">
        <v>440</v>
      </c>
      <c r="R109" s="108" t="s">
        <v>87</v>
      </c>
      <c r="S109" s="111" t="s">
        <v>87</v>
      </c>
      <c r="T109" s="108"/>
      <c r="U109" s="108">
        <v>0</v>
      </c>
      <c r="V109" s="108">
        <v>0</v>
      </c>
      <c r="W109" s="108">
        <v>0</v>
      </c>
      <c r="X109" s="113">
        <v>0</v>
      </c>
      <c r="Y109" s="113">
        <v>0</v>
      </c>
      <c r="Z109" s="113">
        <v>0</v>
      </c>
      <c r="AA109" s="114" t="s">
        <v>82</v>
      </c>
      <c r="AB109" s="109" t="s">
        <v>126</v>
      </c>
      <c r="AC109" s="107">
        <f>IF(O109=O108,0,1)</f>
        <v>0</v>
      </c>
    </row>
    <row r="110" spans="1:29" ht="15">
      <c r="A110" s="108">
        <v>2014</v>
      </c>
      <c r="B110" s="108">
        <v>351</v>
      </c>
      <c r="C110" s="109" t="s">
        <v>119</v>
      </c>
      <c r="D110" s="195" t="s">
        <v>468</v>
      </c>
      <c r="E110" s="109" t="s">
        <v>460</v>
      </c>
      <c r="F110" s="111" t="s">
        <v>469</v>
      </c>
      <c r="G110" s="112">
        <v>30.2</v>
      </c>
      <c r="H110" s="112">
        <v>5.45</v>
      </c>
      <c r="I110" s="143" t="s">
        <v>93</v>
      </c>
      <c r="J110" s="112">
        <f>IF(I110="SI",G110-H110,G110)</f>
        <v>30.2</v>
      </c>
      <c r="K110" s="196" t="s">
        <v>82</v>
      </c>
      <c r="L110" s="108">
        <v>2014</v>
      </c>
      <c r="M110" s="108">
        <v>3412</v>
      </c>
      <c r="N110" s="109" t="s">
        <v>123</v>
      </c>
      <c r="O110" s="111" t="s">
        <v>439</v>
      </c>
      <c r="P110" s="109" t="s">
        <v>440</v>
      </c>
      <c r="Q110" s="109" t="s">
        <v>440</v>
      </c>
      <c r="R110" s="108" t="s">
        <v>87</v>
      </c>
      <c r="S110" s="111" t="s">
        <v>87</v>
      </c>
      <c r="T110" s="108"/>
      <c r="U110" s="108">
        <v>0</v>
      </c>
      <c r="V110" s="108">
        <v>0</v>
      </c>
      <c r="W110" s="108">
        <v>0</v>
      </c>
      <c r="X110" s="113">
        <v>0</v>
      </c>
      <c r="Y110" s="113">
        <v>0</v>
      </c>
      <c r="Z110" s="113">
        <v>0</v>
      </c>
      <c r="AA110" s="114" t="s">
        <v>82</v>
      </c>
      <c r="AB110" s="109" t="s">
        <v>126</v>
      </c>
      <c r="AC110" s="107">
        <f>IF(O110=O109,0,1)</f>
        <v>0</v>
      </c>
    </row>
    <row r="111" spans="1:29" ht="15">
      <c r="A111" s="108">
        <v>2014</v>
      </c>
      <c r="B111" s="108">
        <v>352</v>
      </c>
      <c r="C111" s="109" t="s">
        <v>119</v>
      </c>
      <c r="D111" s="195" t="s">
        <v>470</v>
      </c>
      <c r="E111" s="109" t="s">
        <v>460</v>
      </c>
      <c r="F111" s="111" t="s">
        <v>471</v>
      </c>
      <c r="G111" s="112">
        <v>27.24</v>
      </c>
      <c r="H111" s="112">
        <v>4.91</v>
      </c>
      <c r="I111" s="143" t="s">
        <v>93</v>
      </c>
      <c r="J111" s="112">
        <f>IF(I111="SI",G111-H111,G111)</f>
        <v>27.24</v>
      </c>
      <c r="K111" s="196" t="s">
        <v>82</v>
      </c>
      <c r="L111" s="108">
        <v>2014</v>
      </c>
      <c r="M111" s="108">
        <v>3413</v>
      </c>
      <c r="N111" s="109" t="s">
        <v>123</v>
      </c>
      <c r="O111" s="111" t="s">
        <v>439</v>
      </c>
      <c r="P111" s="109" t="s">
        <v>440</v>
      </c>
      <c r="Q111" s="109" t="s">
        <v>440</v>
      </c>
      <c r="R111" s="108" t="s">
        <v>87</v>
      </c>
      <c r="S111" s="111" t="s">
        <v>87</v>
      </c>
      <c r="T111" s="108"/>
      <c r="U111" s="108">
        <v>0</v>
      </c>
      <c r="V111" s="108">
        <v>0</v>
      </c>
      <c r="W111" s="108">
        <v>0</v>
      </c>
      <c r="X111" s="113">
        <v>0</v>
      </c>
      <c r="Y111" s="113">
        <v>0</v>
      </c>
      <c r="Z111" s="113">
        <v>0</v>
      </c>
      <c r="AA111" s="114" t="s">
        <v>82</v>
      </c>
      <c r="AB111" s="109" t="s">
        <v>126</v>
      </c>
      <c r="AC111" s="107">
        <f>IF(O111=O110,0,1)</f>
        <v>0</v>
      </c>
    </row>
    <row r="112" spans="1:29" ht="15">
      <c r="A112" s="108">
        <v>2014</v>
      </c>
      <c r="B112" s="108">
        <v>353</v>
      </c>
      <c r="C112" s="109" t="s">
        <v>119</v>
      </c>
      <c r="D112" s="195" t="s">
        <v>472</v>
      </c>
      <c r="E112" s="109" t="s">
        <v>460</v>
      </c>
      <c r="F112" s="111" t="s">
        <v>473</v>
      </c>
      <c r="G112" s="112">
        <v>27.24</v>
      </c>
      <c r="H112" s="112">
        <v>4.91</v>
      </c>
      <c r="I112" s="143" t="s">
        <v>93</v>
      </c>
      <c r="J112" s="112">
        <f>IF(I112="SI",G112-H112,G112)</f>
        <v>27.24</v>
      </c>
      <c r="K112" s="196" t="s">
        <v>82</v>
      </c>
      <c r="L112" s="108">
        <v>2014</v>
      </c>
      <c r="M112" s="108">
        <v>3414</v>
      </c>
      <c r="N112" s="109" t="s">
        <v>123</v>
      </c>
      <c r="O112" s="111" t="s">
        <v>439</v>
      </c>
      <c r="P112" s="109" t="s">
        <v>440</v>
      </c>
      <c r="Q112" s="109" t="s">
        <v>440</v>
      </c>
      <c r="R112" s="108" t="s">
        <v>87</v>
      </c>
      <c r="S112" s="111" t="s">
        <v>87</v>
      </c>
      <c r="T112" s="108"/>
      <c r="U112" s="108">
        <v>0</v>
      </c>
      <c r="V112" s="108">
        <v>0</v>
      </c>
      <c r="W112" s="108">
        <v>0</v>
      </c>
      <c r="X112" s="113">
        <v>0</v>
      </c>
      <c r="Y112" s="113">
        <v>0</v>
      </c>
      <c r="Z112" s="113">
        <v>0</v>
      </c>
      <c r="AA112" s="114" t="s">
        <v>82</v>
      </c>
      <c r="AB112" s="109" t="s">
        <v>126</v>
      </c>
      <c r="AC112" s="107">
        <f>IF(O112=O111,0,1)</f>
        <v>0</v>
      </c>
    </row>
    <row r="113" spans="1:29" ht="15">
      <c r="A113" s="108">
        <v>2014</v>
      </c>
      <c r="B113" s="108">
        <v>354</v>
      </c>
      <c r="C113" s="109" t="s">
        <v>119</v>
      </c>
      <c r="D113" s="195" t="s">
        <v>474</v>
      </c>
      <c r="E113" s="109" t="s">
        <v>460</v>
      </c>
      <c r="F113" s="111" t="s">
        <v>475</v>
      </c>
      <c r="G113" s="112">
        <v>27.44</v>
      </c>
      <c r="H113" s="112">
        <v>4.95</v>
      </c>
      <c r="I113" s="143" t="s">
        <v>93</v>
      </c>
      <c r="J113" s="112">
        <f>IF(I113="SI",G113-H113,G113)</f>
        <v>27.44</v>
      </c>
      <c r="K113" s="196" t="s">
        <v>82</v>
      </c>
      <c r="L113" s="108">
        <v>2014</v>
      </c>
      <c r="M113" s="108">
        <v>3415</v>
      </c>
      <c r="N113" s="109" t="s">
        <v>123</v>
      </c>
      <c r="O113" s="111" t="s">
        <v>439</v>
      </c>
      <c r="P113" s="109" t="s">
        <v>440</v>
      </c>
      <c r="Q113" s="109" t="s">
        <v>440</v>
      </c>
      <c r="R113" s="108" t="s">
        <v>87</v>
      </c>
      <c r="S113" s="111" t="s">
        <v>87</v>
      </c>
      <c r="T113" s="108"/>
      <c r="U113" s="108">
        <v>0</v>
      </c>
      <c r="V113" s="108">
        <v>0</v>
      </c>
      <c r="W113" s="108">
        <v>0</v>
      </c>
      <c r="X113" s="113">
        <v>0</v>
      </c>
      <c r="Y113" s="113">
        <v>0</v>
      </c>
      <c r="Z113" s="113">
        <v>0</v>
      </c>
      <c r="AA113" s="114" t="s">
        <v>82</v>
      </c>
      <c r="AB113" s="109" t="s">
        <v>126</v>
      </c>
      <c r="AC113" s="107">
        <f>IF(O113=O112,0,1)</f>
        <v>0</v>
      </c>
    </row>
    <row r="114" spans="1:29" ht="15">
      <c r="A114" s="108">
        <v>2014</v>
      </c>
      <c r="B114" s="108">
        <v>355</v>
      </c>
      <c r="C114" s="109" t="s">
        <v>119</v>
      </c>
      <c r="D114" s="195" t="s">
        <v>476</v>
      </c>
      <c r="E114" s="109" t="s">
        <v>477</v>
      </c>
      <c r="F114" s="111" t="s">
        <v>478</v>
      </c>
      <c r="G114" s="112">
        <v>27.24</v>
      </c>
      <c r="H114" s="112">
        <v>4.91</v>
      </c>
      <c r="I114" s="143" t="s">
        <v>93</v>
      </c>
      <c r="J114" s="112">
        <f>IF(I114="SI",G114-H114,G114)</f>
        <v>27.24</v>
      </c>
      <c r="K114" s="196" t="s">
        <v>82</v>
      </c>
      <c r="L114" s="108">
        <v>2014</v>
      </c>
      <c r="M114" s="108">
        <v>3416</v>
      </c>
      <c r="N114" s="109" t="s">
        <v>123</v>
      </c>
      <c r="O114" s="111" t="s">
        <v>439</v>
      </c>
      <c r="P114" s="109" t="s">
        <v>440</v>
      </c>
      <c r="Q114" s="109" t="s">
        <v>440</v>
      </c>
      <c r="R114" s="108" t="s">
        <v>87</v>
      </c>
      <c r="S114" s="111" t="s">
        <v>87</v>
      </c>
      <c r="T114" s="108"/>
      <c r="U114" s="108">
        <v>0</v>
      </c>
      <c r="V114" s="108">
        <v>0</v>
      </c>
      <c r="W114" s="108">
        <v>0</v>
      </c>
      <c r="X114" s="113">
        <v>0</v>
      </c>
      <c r="Y114" s="113">
        <v>0</v>
      </c>
      <c r="Z114" s="113">
        <v>0</v>
      </c>
      <c r="AA114" s="114" t="s">
        <v>82</v>
      </c>
      <c r="AB114" s="109" t="s">
        <v>126</v>
      </c>
      <c r="AC114" s="107">
        <f>IF(O114=O113,0,1)</f>
        <v>0</v>
      </c>
    </row>
    <row r="115" spans="1:29" ht="15">
      <c r="A115" s="108">
        <v>2014</v>
      </c>
      <c r="B115" s="108">
        <v>356</v>
      </c>
      <c r="C115" s="109" t="s">
        <v>119</v>
      </c>
      <c r="D115" s="195" t="s">
        <v>479</v>
      </c>
      <c r="E115" s="109" t="s">
        <v>480</v>
      </c>
      <c r="F115" s="111" t="s">
        <v>481</v>
      </c>
      <c r="G115" s="112">
        <v>79.74</v>
      </c>
      <c r="H115" s="112">
        <v>6.14</v>
      </c>
      <c r="I115" s="143" t="s">
        <v>93</v>
      </c>
      <c r="J115" s="112">
        <f>IF(I115="SI",G115-H115,G115)</f>
        <v>79.74</v>
      </c>
      <c r="K115" s="196" t="s">
        <v>82</v>
      </c>
      <c r="L115" s="108">
        <v>2014</v>
      </c>
      <c r="M115" s="108">
        <v>3404</v>
      </c>
      <c r="N115" s="109" t="s">
        <v>123</v>
      </c>
      <c r="O115" s="111" t="s">
        <v>439</v>
      </c>
      <c r="P115" s="109" t="s">
        <v>440</v>
      </c>
      <c r="Q115" s="109" t="s">
        <v>440</v>
      </c>
      <c r="R115" s="108" t="s">
        <v>87</v>
      </c>
      <c r="S115" s="111" t="s">
        <v>87</v>
      </c>
      <c r="T115" s="108"/>
      <c r="U115" s="108">
        <v>0</v>
      </c>
      <c r="V115" s="108">
        <v>0</v>
      </c>
      <c r="W115" s="108">
        <v>0</v>
      </c>
      <c r="X115" s="113">
        <v>0</v>
      </c>
      <c r="Y115" s="113">
        <v>0</v>
      </c>
      <c r="Z115" s="113">
        <v>0</v>
      </c>
      <c r="AA115" s="114" t="s">
        <v>82</v>
      </c>
      <c r="AB115" s="109" t="s">
        <v>126</v>
      </c>
      <c r="AC115" s="107">
        <f>IF(O115=O114,0,1)</f>
        <v>0</v>
      </c>
    </row>
    <row r="116" spans="1:29" ht="15">
      <c r="A116" s="108">
        <v>2014</v>
      </c>
      <c r="B116" s="108">
        <v>357</v>
      </c>
      <c r="C116" s="109" t="s">
        <v>119</v>
      </c>
      <c r="D116" s="195" t="s">
        <v>482</v>
      </c>
      <c r="E116" s="109" t="s">
        <v>480</v>
      </c>
      <c r="F116" s="111" t="s">
        <v>483</v>
      </c>
      <c r="G116" s="112">
        <v>28.11</v>
      </c>
      <c r="H116" s="112">
        <v>5.07</v>
      </c>
      <c r="I116" s="143" t="s">
        <v>93</v>
      </c>
      <c r="J116" s="112">
        <f>IF(I116="SI",G116-H116,G116)</f>
        <v>28.11</v>
      </c>
      <c r="K116" s="196" t="s">
        <v>82</v>
      </c>
      <c r="L116" s="108">
        <v>2014</v>
      </c>
      <c r="M116" s="108">
        <v>3403</v>
      </c>
      <c r="N116" s="109" t="s">
        <v>123</v>
      </c>
      <c r="O116" s="111" t="s">
        <v>439</v>
      </c>
      <c r="P116" s="109" t="s">
        <v>440</v>
      </c>
      <c r="Q116" s="109" t="s">
        <v>440</v>
      </c>
      <c r="R116" s="108" t="s">
        <v>87</v>
      </c>
      <c r="S116" s="111" t="s">
        <v>87</v>
      </c>
      <c r="T116" s="108"/>
      <c r="U116" s="108">
        <v>0</v>
      </c>
      <c r="V116" s="108">
        <v>0</v>
      </c>
      <c r="W116" s="108">
        <v>0</v>
      </c>
      <c r="X116" s="113">
        <v>0</v>
      </c>
      <c r="Y116" s="113">
        <v>0</v>
      </c>
      <c r="Z116" s="113">
        <v>0</v>
      </c>
      <c r="AA116" s="114" t="s">
        <v>82</v>
      </c>
      <c r="AB116" s="109" t="s">
        <v>126</v>
      </c>
      <c r="AC116" s="107">
        <f>IF(O116=O115,0,1)</f>
        <v>0</v>
      </c>
    </row>
    <row r="117" spans="1:29" ht="15">
      <c r="A117" s="108">
        <v>2014</v>
      </c>
      <c r="B117" s="108">
        <v>358</v>
      </c>
      <c r="C117" s="109" t="s">
        <v>119</v>
      </c>
      <c r="D117" s="195" t="s">
        <v>484</v>
      </c>
      <c r="E117" s="109" t="s">
        <v>480</v>
      </c>
      <c r="F117" s="111" t="s">
        <v>485</v>
      </c>
      <c r="G117" s="112">
        <v>40.7</v>
      </c>
      <c r="H117" s="112">
        <v>7.34</v>
      </c>
      <c r="I117" s="143" t="s">
        <v>93</v>
      </c>
      <c r="J117" s="112">
        <f>IF(I117="SI",G117-H117,G117)</f>
        <v>40.7</v>
      </c>
      <c r="K117" s="196" t="s">
        <v>82</v>
      </c>
      <c r="L117" s="108">
        <v>2014</v>
      </c>
      <c r="M117" s="108">
        <v>3406</v>
      </c>
      <c r="N117" s="109" t="s">
        <v>123</v>
      </c>
      <c r="O117" s="111" t="s">
        <v>439</v>
      </c>
      <c r="P117" s="109" t="s">
        <v>440</v>
      </c>
      <c r="Q117" s="109" t="s">
        <v>440</v>
      </c>
      <c r="R117" s="108" t="s">
        <v>87</v>
      </c>
      <c r="S117" s="111" t="s">
        <v>87</v>
      </c>
      <c r="T117" s="108"/>
      <c r="U117" s="108">
        <v>0</v>
      </c>
      <c r="V117" s="108">
        <v>0</v>
      </c>
      <c r="W117" s="108">
        <v>0</v>
      </c>
      <c r="X117" s="113">
        <v>0</v>
      </c>
      <c r="Y117" s="113">
        <v>0</v>
      </c>
      <c r="Z117" s="113">
        <v>0</v>
      </c>
      <c r="AA117" s="114" t="s">
        <v>82</v>
      </c>
      <c r="AB117" s="109" t="s">
        <v>126</v>
      </c>
      <c r="AC117" s="107">
        <f>IF(O117=O116,0,1)</f>
        <v>0</v>
      </c>
    </row>
    <row r="118" spans="1:29" ht="15">
      <c r="A118" s="108">
        <v>2014</v>
      </c>
      <c r="B118" s="108">
        <v>359</v>
      </c>
      <c r="C118" s="109" t="s">
        <v>119</v>
      </c>
      <c r="D118" s="195" t="s">
        <v>486</v>
      </c>
      <c r="E118" s="109" t="s">
        <v>480</v>
      </c>
      <c r="F118" s="111" t="s">
        <v>487</v>
      </c>
      <c r="G118" s="112">
        <v>30.37</v>
      </c>
      <c r="H118" s="112">
        <v>5.48</v>
      </c>
      <c r="I118" s="143" t="s">
        <v>93</v>
      </c>
      <c r="J118" s="112">
        <f>IF(I118="SI",G118-H118,G118)</f>
        <v>30.37</v>
      </c>
      <c r="K118" s="196" t="s">
        <v>82</v>
      </c>
      <c r="L118" s="108">
        <v>2014</v>
      </c>
      <c r="M118" s="108">
        <v>3421</v>
      </c>
      <c r="N118" s="109" t="s">
        <v>123</v>
      </c>
      <c r="O118" s="111" t="s">
        <v>439</v>
      </c>
      <c r="P118" s="109" t="s">
        <v>440</v>
      </c>
      <c r="Q118" s="109" t="s">
        <v>440</v>
      </c>
      <c r="R118" s="108" t="s">
        <v>87</v>
      </c>
      <c r="S118" s="111" t="s">
        <v>87</v>
      </c>
      <c r="T118" s="108"/>
      <c r="U118" s="108">
        <v>0</v>
      </c>
      <c r="V118" s="108">
        <v>0</v>
      </c>
      <c r="W118" s="108">
        <v>0</v>
      </c>
      <c r="X118" s="113">
        <v>0</v>
      </c>
      <c r="Y118" s="113">
        <v>0</v>
      </c>
      <c r="Z118" s="113">
        <v>0</v>
      </c>
      <c r="AA118" s="114" t="s">
        <v>82</v>
      </c>
      <c r="AB118" s="109" t="s">
        <v>126</v>
      </c>
      <c r="AC118" s="107">
        <f>IF(O118=O117,0,1)</f>
        <v>0</v>
      </c>
    </row>
    <row r="119" spans="1:29" ht="15">
      <c r="A119" s="108">
        <v>2014</v>
      </c>
      <c r="B119" s="108">
        <v>360</v>
      </c>
      <c r="C119" s="109" t="s">
        <v>119</v>
      </c>
      <c r="D119" s="195" t="s">
        <v>488</v>
      </c>
      <c r="E119" s="109" t="s">
        <v>480</v>
      </c>
      <c r="F119" s="111" t="s">
        <v>489</v>
      </c>
      <c r="G119" s="112">
        <v>68.02</v>
      </c>
      <c r="H119" s="112">
        <v>12.27</v>
      </c>
      <c r="I119" s="143" t="s">
        <v>93</v>
      </c>
      <c r="J119" s="112">
        <f>IF(I119="SI",G119-H119,G119)</f>
        <v>68.02</v>
      </c>
      <c r="K119" s="196" t="s">
        <v>82</v>
      </c>
      <c r="L119" s="108">
        <v>2014</v>
      </c>
      <c r="M119" s="108">
        <v>3419</v>
      </c>
      <c r="N119" s="109" t="s">
        <v>123</v>
      </c>
      <c r="O119" s="111" t="s">
        <v>439</v>
      </c>
      <c r="P119" s="109" t="s">
        <v>440</v>
      </c>
      <c r="Q119" s="109" t="s">
        <v>440</v>
      </c>
      <c r="R119" s="108" t="s">
        <v>87</v>
      </c>
      <c r="S119" s="111" t="s">
        <v>87</v>
      </c>
      <c r="T119" s="108"/>
      <c r="U119" s="108">
        <v>0</v>
      </c>
      <c r="V119" s="108">
        <v>0</v>
      </c>
      <c r="W119" s="108">
        <v>0</v>
      </c>
      <c r="X119" s="113">
        <v>0</v>
      </c>
      <c r="Y119" s="113">
        <v>0</v>
      </c>
      <c r="Z119" s="113">
        <v>0</v>
      </c>
      <c r="AA119" s="114" t="s">
        <v>82</v>
      </c>
      <c r="AB119" s="109" t="s">
        <v>126</v>
      </c>
      <c r="AC119" s="107">
        <f>IF(O119=O118,0,1)</f>
        <v>0</v>
      </c>
    </row>
    <row r="120" spans="1:29" ht="15">
      <c r="A120" s="108">
        <v>2014</v>
      </c>
      <c r="B120" s="108">
        <v>361</v>
      </c>
      <c r="C120" s="109" t="s">
        <v>119</v>
      </c>
      <c r="D120" s="195" t="s">
        <v>490</v>
      </c>
      <c r="E120" s="109" t="s">
        <v>480</v>
      </c>
      <c r="F120" s="111" t="s">
        <v>491</v>
      </c>
      <c r="G120" s="112">
        <v>102.99</v>
      </c>
      <c r="H120" s="112">
        <v>18.57</v>
      </c>
      <c r="I120" s="143" t="s">
        <v>93</v>
      </c>
      <c r="J120" s="112">
        <f>IF(I120="SI",G120-H120,G120)</f>
        <v>102.99</v>
      </c>
      <c r="K120" s="196" t="s">
        <v>82</v>
      </c>
      <c r="L120" s="108">
        <v>2014</v>
      </c>
      <c r="M120" s="108">
        <v>3418</v>
      </c>
      <c r="N120" s="109" t="s">
        <v>123</v>
      </c>
      <c r="O120" s="111" t="s">
        <v>439</v>
      </c>
      <c r="P120" s="109" t="s">
        <v>440</v>
      </c>
      <c r="Q120" s="109" t="s">
        <v>440</v>
      </c>
      <c r="R120" s="108" t="s">
        <v>87</v>
      </c>
      <c r="S120" s="111" t="s">
        <v>87</v>
      </c>
      <c r="T120" s="108"/>
      <c r="U120" s="108">
        <v>0</v>
      </c>
      <c r="V120" s="108">
        <v>0</v>
      </c>
      <c r="W120" s="108">
        <v>0</v>
      </c>
      <c r="X120" s="113">
        <v>0</v>
      </c>
      <c r="Y120" s="113">
        <v>0</v>
      </c>
      <c r="Z120" s="113">
        <v>0</v>
      </c>
      <c r="AA120" s="114" t="s">
        <v>82</v>
      </c>
      <c r="AB120" s="109" t="s">
        <v>126</v>
      </c>
      <c r="AC120" s="107">
        <f>IF(O120=O119,0,1)</f>
        <v>0</v>
      </c>
    </row>
    <row r="121" spans="1:29" ht="15">
      <c r="A121" s="108">
        <v>2014</v>
      </c>
      <c r="B121" s="108">
        <v>362</v>
      </c>
      <c r="C121" s="109" t="s">
        <v>119</v>
      </c>
      <c r="D121" s="195" t="s">
        <v>492</v>
      </c>
      <c r="E121" s="109" t="s">
        <v>480</v>
      </c>
      <c r="F121" s="111" t="s">
        <v>493</v>
      </c>
      <c r="G121" s="112">
        <v>69.6</v>
      </c>
      <c r="H121" s="112">
        <v>12.55</v>
      </c>
      <c r="I121" s="143" t="s">
        <v>93</v>
      </c>
      <c r="J121" s="112">
        <f>IF(I121="SI",G121-H121,G121)</f>
        <v>69.6</v>
      </c>
      <c r="K121" s="196" t="s">
        <v>82</v>
      </c>
      <c r="L121" s="108">
        <v>2014</v>
      </c>
      <c r="M121" s="108">
        <v>3447</v>
      </c>
      <c r="N121" s="109" t="s">
        <v>123</v>
      </c>
      <c r="O121" s="111" t="s">
        <v>439</v>
      </c>
      <c r="P121" s="109" t="s">
        <v>440</v>
      </c>
      <c r="Q121" s="109" t="s">
        <v>440</v>
      </c>
      <c r="R121" s="108" t="s">
        <v>87</v>
      </c>
      <c r="S121" s="111" t="s">
        <v>87</v>
      </c>
      <c r="T121" s="108"/>
      <c r="U121" s="108">
        <v>0</v>
      </c>
      <c r="V121" s="108">
        <v>0</v>
      </c>
      <c r="W121" s="108">
        <v>0</v>
      </c>
      <c r="X121" s="113">
        <v>0</v>
      </c>
      <c r="Y121" s="113">
        <v>0</v>
      </c>
      <c r="Z121" s="113">
        <v>0</v>
      </c>
      <c r="AA121" s="114" t="s">
        <v>82</v>
      </c>
      <c r="AB121" s="109" t="s">
        <v>126</v>
      </c>
      <c r="AC121" s="107">
        <f>IF(O121=O120,0,1)</f>
        <v>0</v>
      </c>
    </row>
    <row r="122" spans="1:29" ht="15">
      <c r="A122" s="108">
        <v>2014</v>
      </c>
      <c r="B122" s="108">
        <v>363</v>
      </c>
      <c r="C122" s="109" t="s">
        <v>119</v>
      </c>
      <c r="D122" s="195" t="s">
        <v>494</v>
      </c>
      <c r="E122" s="109" t="s">
        <v>480</v>
      </c>
      <c r="F122" s="111" t="s">
        <v>495</v>
      </c>
      <c r="G122" s="112">
        <v>34.7</v>
      </c>
      <c r="H122" s="112">
        <v>6.26</v>
      </c>
      <c r="I122" s="143" t="s">
        <v>93</v>
      </c>
      <c r="J122" s="112">
        <f>IF(I122="SI",G122-H122,G122)</f>
        <v>34.7</v>
      </c>
      <c r="K122" s="196" t="s">
        <v>82</v>
      </c>
      <c r="L122" s="108">
        <v>2014</v>
      </c>
      <c r="M122" s="108">
        <v>3405</v>
      </c>
      <c r="N122" s="109" t="s">
        <v>123</v>
      </c>
      <c r="O122" s="111" t="s">
        <v>439</v>
      </c>
      <c r="P122" s="109" t="s">
        <v>440</v>
      </c>
      <c r="Q122" s="109" t="s">
        <v>440</v>
      </c>
      <c r="R122" s="108" t="s">
        <v>87</v>
      </c>
      <c r="S122" s="111" t="s">
        <v>87</v>
      </c>
      <c r="T122" s="108"/>
      <c r="U122" s="108">
        <v>0</v>
      </c>
      <c r="V122" s="108">
        <v>0</v>
      </c>
      <c r="W122" s="108">
        <v>0</v>
      </c>
      <c r="X122" s="113">
        <v>0</v>
      </c>
      <c r="Y122" s="113">
        <v>0</v>
      </c>
      <c r="Z122" s="113">
        <v>0</v>
      </c>
      <c r="AA122" s="114" t="s">
        <v>82</v>
      </c>
      <c r="AB122" s="109" t="s">
        <v>126</v>
      </c>
      <c r="AC122" s="107">
        <f>IF(O122=O121,0,1)</f>
        <v>0</v>
      </c>
    </row>
    <row r="123" spans="1:29" ht="15">
      <c r="A123" s="108">
        <v>2014</v>
      </c>
      <c r="B123" s="108">
        <v>364</v>
      </c>
      <c r="C123" s="109" t="s">
        <v>119</v>
      </c>
      <c r="D123" s="195" t="s">
        <v>496</v>
      </c>
      <c r="E123" s="109" t="s">
        <v>480</v>
      </c>
      <c r="F123" s="111" t="s">
        <v>497</v>
      </c>
      <c r="G123" s="112">
        <v>32.71</v>
      </c>
      <c r="H123" s="112">
        <v>5.9</v>
      </c>
      <c r="I123" s="143" t="s">
        <v>93</v>
      </c>
      <c r="J123" s="112">
        <f>IF(I123="SI",G123-H123,G123)</f>
        <v>32.71</v>
      </c>
      <c r="K123" s="196" t="s">
        <v>82</v>
      </c>
      <c r="L123" s="108">
        <v>2014</v>
      </c>
      <c r="M123" s="108">
        <v>3417</v>
      </c>
      <c r="N123" s="109" t="s">
        <v>123</v>
      </c>
      <c r="O123" s="111" t="s">
        <v>439</v>
      </c>
      <c r="P123" s="109" t="s">
        <v>440</v>
      </c>
      <c r="Q123" s="109" t="s">
        <v>440</v>
      </c>
      <c r="R123" s="108" t="s">
        <v>87</v>
      </c>
      <c r="S123" s="111" t="s">
        <v>87</v>
      </c>
      <c r="T123" s="108"/>
      <c r="U123" s="108">
        <v>0</v>
      </c>
      <c r="V123" s="108">
        <v>0</v>
      </c>
      <c r="W123" s="108">
        <v>0</v>
      </c>
      <c r="X123" s="113">
        <v>0</v>
      </c>
      <c r="Y123" s="113">
        <v>0</v>
      </c>
      <c r="Z123" s="113">
        <v>0</v>
      </c>
      <c r="AA123" s="114" t="s">
        <v>82</v>
      </c>
      <c r="AB123" s="109" t="s">
        <v>126</v>
      </c>
      <c r="AC123" s="107">
        <f>IF(O123=O122,0,1)</f>
        <v>0</v>
      </c>
    </row>
    <row r="124" spans="1:29" ht="15">
      <c r="A124" s="108">
        <v>2014</v>
      </c>
      <c r="B124" s="108">
        <v>365</v>
      </c>
      <c r="C124" s="109" t="s">
        <v>119</v>
      </c>
      <c r="D124" s="195" t="s">
        <v>498</v>
      </c>
      <c r="E124" s="109" t="s">
        <v>480</v>
      </c>
      <c r="F124" s="111" t="s">
        <v>499</v>
      </c>
      <c r="G124" s="112">
        <v>32.26</v>
      </c>
      <c r="H124" s="112">
        <v>5.82</v>
      </c>
      <c r="I124" s="143" t="s">
        <v>93</v>
      </c>
      <c r="J124" s="112">
        <f>IF(I124="SI",G124-H124,G124)</f>
        <v>32.26</v>
      </c>
      <c r="K124" s="196" t="s">
        <v>82</v>
      </c>
      <c r="L124" s="108">
        <v>2014</v>
      </c>
      <c r="M124" s="108">
        <v>3446</v>
      </c>
      <c r="N124" s="109" t="s">
        <v>123</v>
      </c>
      <c r="O124" s="111" t="s">
        <v>439</v>
      </c>
      <c r="P124" s="109" t="s">
        <v>440</v>
      </c>
      <c r="Q124" s="109" t="s">
        <v>440</v>
      </c>
      <c r="R124" s="108" t="s">
        <v>87</v>
      </c>
      <c r="S124" s="111" t="s">
        <v>87</v>
      </c>
      <c r="T124" s="108"/>
      <c r="U124" s="108">
        <v>0</v>
      </c>
      <c r="V124" s="108">
        <v>0</v>
      </c>
      <c r="W124" s="108">
        <v>0</v>
      </c>
      <c r="X124" s="113">
        <v>0</v>
      </c>
      <c r="Y124" s="113">
        <v>0</v>
      </c>
      <c r="Z124" s="113">
        <v>0</v>
      </c>
      <c r="AA124" s="114" t="s">
        <v>82</v>
      </c>
      <c r="AB124" s="109" t="s">
        <v>126</v>
      </c>
      <c r="AC124" s="107">
        <f>IF(O124=O123,0,1)</f>
        <v>0</v>
      </c>
    </row>
    <row r="125" spans="1:29" ht="15">
      <c r="A125" s="108">
        <v>2014</v>
      </c>
      <c r="B125" s="108">
        <v>366</v>
      </c>
      <c r="C125" s="109" t="s">
        <v>119</v>
      </c>
      <c r="D125" s="195" t="s">
        <v>500</v>
      </c>
      <c r="E125" s="109" t="s">
        <v>480</v>
      </c>
      <c r="F125" s="111" t="s">
        <v>501</v>
      </c>
      <c r="G125" s="112">
        <v>39.22</v>
      </c>
      <c r="H125" s="112">
        <v>7.07</v>
      </c>
      <c r="I125" s="143" t="s">
        <v>93</v>
      </c>
      <c r="J125" s="112">
        <f>IF(I125="SI",G125-H125,G125)</f>
        <v>39.22</v>
      </c>
      <c r="K125" s="196" t="s">
        <v>82</v>
      </c>
      <c r="L125" s="108">
        <v>2014</v>
      </c>
      <c r="M125" s="108">
        <v>3423</v>
      </c>
      <c r="N125" s="109" t="s">
        <v>123</v>
      </c>
      <c r="O125" s="111" t="s">
        <v>439</v>
      </c>
      <c r="P125" s="109" t="s">
        <v>440</v>
      </c>
      <c r="Q125" s="109" t="s">
        <v>440</v>
      </c>
      <c r="R125" s="108" t="s">
        <v>87</v>
      </c>
      <c r="S125" s="111" t="s">
        <v>87</v>
      </c>
      <c r="T125" s="108"/>
      <c r="U125" s="108">
        <v>0</v>
      </c>
      <c r="V125" s="108">
        <v>0</v>
      </c>
      <c r="W125" s="108">
        <v>0</v>
      </c>
      <c r="X125" s="113">
        <v>0</v>
      </c>
      <c r="Y125" s="113">
        <v>0</v>
      </c>
      <c r="Z125" s="113">
        <v>0</v>
      </c>
      <c r="AA125" s="114" t="s">
        <v>82</v>
      </c>
      <c r="AB125" s="109" t="s">
        <v>126</v>
      </c>
      <c r="AC125" s="107">
        <f>IF(O125=O124,0,1)</f>
        <v>0</v>
      </c>
    </row>
    <row r="126" spans="1:29" ht="15">
      <c r="A126" s="108">
        <v>2014</v>
      </c>
      <c r="B126" s="108">
        <v>367</v>
      </c>
      <c r="C126" s="109" t="s">
        <v>119</v>
      </c>
      <c r="D126" s="195" t="s">
        <v>502</v>
      </c>
      <c r="E126" s="109" t="s">
        <v>480</v>
      </c>
      <c r="F126" s="111" t="s">
        <v>503</v>
      </c>
      <c r="G126" s="112">
        <v>29.59</v>
      </c>
      <c r="H126" s="112">
        <v>5.34</v>
      </c>
      <c r="I126" s="143" t="s">
        <v>93</v>
      </c>
      <c r="J126" s="112">
        <f>IF(I126="SI",G126-H126,G126)</f>
        <v>29.59</v>
      </c>
      <c r="K126" s="196" t="s">
        <v>82</v>
      </c>
      <c r="L126" s="108">
        <v>2014</v>
      </c>
      <c r="M126" s="108">
        <v>3422</v>
      </c>
      <c r="N126" s="109" t="s">
        <v>123</v>
      </c>
      <c r="O126" s="111" t="s">
        <v>439</v>
      </c>
      <c r="P126" s="109" t="s">
        <v>440</v>
      </c>
      <c r="Q126" s="109" t="s">
        <v>440</v>
      </c>
      <c r="R126" s="108" t="s">
        <v>87</v>
      </c>
      <c r="S126" s="111" t="s">
        <v>87</v>
      </c>
      <c r="T126" s="108"/>
      <c r="U126" s="108">
        <v>0</v>
      </c>
      <c r="V126" s="108">
        <v>0</v>
      </c>
      <c r="W126" s="108">
        <v>0</v>
      </c>
      <c r="X126" s="113">
        <v>0</v>
      </c>
      <c r="Y126" s="113">
        <v>0</v>
      </c>
      <c r="Z126" s="113">
        <v>0</v>
      </c>
      <c r="AA126" s="114" t="s">
        <v>82</v>
      </c>
      <c r="AB126" s="109" t="s">
        <v>126</v>
      </c>
      <c r="AC126" s="107">
        <f>IF(O126=O125,0,1)</f>
        <v>0</v>
      </c>
    </row>
    <row r="127" spans="1:29" ht="15">
      <c r="A127" s="108">
        <v>2014</v>
      </c>
      <c r="B127" s="108">
        <v>368</v>
      </c>
      <c r="C127" s="109" t="s">
        <v>119</v>
      </c>
      <c r="D127" s="195" t="s">
        <v>504</v>
      </c>
      <c r="E127" s="109" t="s">
        <v>480</v>
      </c>
      <c r="F127" s="111" t="s">
        <v>505</v>
      </c>
      <c r="G127" s="112">
        <v>29.59</v>
      </c>
      <c r="H127" s="112">
        <v>5.34</v>
      </c>
      <c r="I127" s="143" t="s">
        <v>93</v>
      </c>
      <c r="J127" s="112">
        <f>IF(I127="SI",G127-H127,G127)</f>
        <v>29.59</v>
      </c>
      <c r="K127" s="196" t="s">
        <v>82</v>
      </c>
      <c r="L127" s="108">
        <v>2014</v>
      </c>
      <c r="M127" s="108">
        <v>3420</v>
      </c>
      <c r="N127" s="109" t="s">
        <v>123</v>
      </c>
      <c r="O127" s="111" t="s">
        <v>439</v>
      </c>
      <c r="P127" s="109" t="s">
        <v>440</v>
      </c>
      <c r="Q127" s="109" t="s">
        <v>440</v>
      </c>
      <c r="R127" s="108" t="s">
        <v>87</v>
      </c>
      <c r="S127" s="111" t="s">
        <v>87</v>
      </c>
      <c r="T127" s="108"/>
      <c r="U127" s="108">
        <v>0</v>
      </c>
      <c r="V127" s="108">
        <v>0</v>
      </c>
      <c r="W127" s="108">
        <v>0</v>
      </c>
      <c r="X127" s="113">
        <v>0</v>
      </c>
      <c r="Y127" s="113">
        <v>0</v>
      </c>
      <c r="Z127" s="113">
        <v>0</v>
      </c>
      <c r="AA127" s="114" t="s">
        <v>82</v>
      </c>
      <c r="AB127" s="109" t="s">
        <v>126</v>
      </c>
      <c r="AC127" s="107">
        <f>IF(O127=O126,0,1)</f>
        <v>0</v>
      </c>
    </row>
    <row r="128" spans="1:29" ht="15">
      <c r="A128" s="108">
        <v>2014</v>
      </c>
      <c r="B128" s="108">
        <v>398</v>
      </c>
      <c r="C128" s="109" t="s">
        <v>131</v>
      </c>
      <c r="D128" s="195" t="s">
        <v>506</v>
      </c>
      <c r="E128" s="109" t="s">
        <v>507</v>
      </c>
      <c r="F128" s="111" t="s">
        <v>508</v>
      </c>
      <c r="G128" s="112">
        <v>29.82</v>
      </c>
      <c r="H128" s="112">
        <v>5.38</v>
      </c>
      <c r="I128" s="143" t="s">
        <v>93</v>
      </c>
      <c r="J128" s="112">
        <f>IF(I128="SI",G128-H128,G128)</f>
        <v>29.82</v>
      </c>
      <c r="K128" s="196" t="s">
        <v>82</v>
      </c>
      <c r="L128" s="108">
        <v>2014</v>
      </c>
      <c r="M128" s="108">
        <v>3604</v>
      </c>
      <c r="N128" s="109" t="s">
        <v>509</v>
      </c>
      <c r="O128" s="111" t="s">
        <v>439</v>
      </c>
      <c r="P128" s="109" t="s">
        <v>440</v>
      </c>
      <c r="Q128" s="109" t="s">
        <v>440</v>
      </c>
      <c r="R128" s="108" t="s">
        <v>87</v>
      </c>
      <c r="S128" s="111" t="s">
        <v>87</v>
      </c>
      <c r="T128" s="108"/>
      <c r="U128" s="108">
        <v>0</v>
      </c>
      <c r="V128" s="108">
        <v>0</v>
      </c>
      <c r="W128" s="108">
        <v>0</v>
      </c>
      <c r="X128" s="113">
        <v>0</v>
      </c>
      <c r="Y128" s="113">
        <v>0</v>
      </c>
      <c r="Z128" s="113">
        <v>0</v>
      </c>
      <c r="AA128" s="114" t="s">
        <v>82</v>
      </c>
      <c r="AB128" s="109" t="s">
        <v>510</v>
      </c>
      <c r="AC128" s="107">
        <f>IF(O128=O127,0,1)</f>
        <v>0</v>
      </c>
    </row>
    <row r="129" spans="1:29" ht="15">
      <c r="A129" s="108">
        <v>2014</v>
      </c>
      <c r="B129" s="108">
        <v>399</v>
      </c>
      <c r="C129" s="109" t="s">
        <v>131</v>
      </c>
      <c r="D129" s="195" t="s">
        <v>511</v>
      </c>
      <c r="E129" s="109" t="s">
        <v>512</v>
      </c>
      <c r="F129" s="111" t="s">
        <v>513</v>
      </c>
      <c r="G129" s="112">
        <v>30.54</v>
      </c>
      <c r="H129" s="112">
        <v>5.51</v>
      </c>
      <c r="I129" s="143" t="s">
        <v>93</v>
      </c>
      <c r="J129" s="112">
        <f>IF(I129="SI",G129-H129,G129)</f>
        <v>30.54</v>
      </c>
      <c r="K129" s="196" t="s">
        <v>82</v>
      </c>
      <c r="L129" s="108">
        <v>2014</v>
      </c>
      <c r="M129" s="108">
        <v>3616</v>
      </c>
      <c r="N129" s="109" t="s">
        <v>514</v>
      </c>
      <c r="O129" s="111" t="s">
        <v>439</v>
      </c>
      <c r="P129" s="109" t="s">
        <v>440</v>
      </c>
      <c r="Q129" s="109" t="s">
        <v>440</v>
      </c>
      <c r="R129" s="108" t="s">
        <v>87</v>
      </c>
      <c r="S129" s="111" t="s">
        <v>87</v>
      </c>
      <c r="T129" s="108"/>
      <c r="U129" s="108">
        <v>0</v>
      </c>
      <c r="V129" s="108">
        <v>0</v>
      </c>
      <c r="W129" s="108">
        <v>0</v>
      </c>
      <c r="X129" s="113">
        <v>0</v>
      </c>
      <c r="Y129" s="113">
        <v>0</v>
      </c>
      <c r="Z129" s="113">
        <v>0</v>
      </c>
      <c r="AA129" s="114" t="s">
        <v>82</v>
      </c>
      <c r="AB129" s="109" t="s">
        <v>515</v>
      </c>
      <c r="AC129" s="107">
        <f>IF(O129=O128,0,1)</f>
        <v>0</v>
      </c>
    </row>
    <row r="130" spans="1:29" ht="15">
      <c r="A130" s="108">
        <v>2014</v>
      </c>
      <c r="B130" s="108">
        <v>400</v>
      </c>
      <c r="C130" s="109" t="s">
        <v>131</v>
      </c>
      <c r="D130" s="195" t="s">
        <v>516</v>
      </c>
      <c r="E130" s="109" t="s">
        <v>512</v>
      </c>
      <c r="F130" s="111" t="s">
        <v>517</v>
      </c>
      <c r="G130" s="112">
        <v>29.82</v>
      </c>
      <c r="H130" s="112">
        <v>5.38</v>
      </c>
      <c r="I130" s="143" t="s">
        <v>93</v>
      </c>
      <c r="J130" s="112">
        <f>IF(I130="SI",G130-H130,G130)</f>
        <v>29.82</v>
      </c>
      <c r="K130" s="196" t="s">
        <v>82</v>
      </c>
      <c r="L130" s="108">
        <v>2014</v>
      </c>
      <c r="M130" s="108">
        <v>3617</v>
      </c>
      <c r="N130" s="109" t="s">
        <v>514</v>
      </c>
      <c r="O130" s="111" t="s">
        <v>439</v>
      </c>
      <c r="P130" s="109" t="s">
        <v>440</v>
      </c>
      <c r="Q130" s="109" t="s">
        <v>440</v>
      </c>
      <c r="R130" s="108" t="s">
        <v>87</v>
      </c>
      <c r="S130" s="111" t="s">
        <v>87</v>
      </c>
      <c r="T130" s="108"/>
      <c r="U130" s="108">
        <v>0</v>
      </c>
      <c r="V130" s="108">
        <v>0</v>
      </c>
      <c r="W130" s="108">
        <v>0</v>
      </c>
      <c r="X130" s="113">
        <v>0</v>
      </c>
      <c r="Y130" s="113">
        <v>0</v>
      </c>
      <c r="Z130" s="113">
        <v>0</v>
      </c>
      <c r="AA130" s="114" t="s">
        <v>82</v>
      </c>
      <c r="AB130" s="109" t="s">
        <v>515</v>
      </c>
      <c r="AC130" s="107">
        <f>IF(O130=O129,0,1)</f>
        <v>0</v>
      </c>
    </row>
    <row r="131" spans="1:29" ht="60">
      <c r="A131" s="108">
        <v>2015</v>
      </c>
      <c r="B131" s="108">
        <v>162</v>
      </c>
      <c r="C131" s="109" t="s">
        <v>77</v>
      </c>
      <c r="D131" s="195" t="s">
        <v>518</v>
      </c>
      <c r="E131" s="109" t="s">
        <v>519</v>
      </c>
      <c r="F131" s="197" t="s">
        <v>520</v>
      </c>
      <c r="G131" s="112">
        <v>0.22</v>
      </c>
      <c r="H131" s="112">
        <v>0.01</v>
      </c>
      <c r="I131" s="143" t="s">
        <v>81</v>
      </c>
      <c r="J131" s="112">
        <f>IF(I131="SI",G131-H131,G131)</f>
        <v>0.21</v>
      </c>
      <c r="K131" s="196" t="s">
        <v>82</v>
      </c>
      <c r="L131" s="108">
        <v>2015</v>
      </c>
      <c r="M131" s="108">
        <v>1450</v>
      </c>
      <c r="N131" s="109" t="s">
        <v>521</v>
      </c>
      <c r="O131" s="111" t="s">
        <v>439</v>
      </c>
      <c r="P131" s="109" t="s">
        <v>440</v>
      </c>
      <c r="Q131" s="109" t="s">
        <v>440</v>
      </c>
      <c r="R131" s="108" t="s">
        <v>87</v>
      </c>
      <c r="S131" s="111" t="s">
        <v>87</v>
      </c>
      <c r="T131" s="108"/>
      <c r="U131" s="108">
        <v>0</v>
      </c>
      <c r="V131" s="108">
        <v>0</v>
      </c>
      <c r="W131" s="108">
        <v>0</v>
      </c>
      <c r="X131" s="113">
        <v>0</v>
      </c>
      <c r="Y131" s="113">
        <v>0</v>
      </c>
      <c r="Z131" s="113">
        <v>0</v>
      </c>
      <c r="AA131" s="114" t="s">
        <v>82</v>
      </c>
      <c r="AB131" s="109" t="s">
        <v>522</v>
      </c>
      <c r="AC131" s="107">
        <f>IF(O131=O130,0,1)</f>
        <v>0</v>
      </c>
    </row>
    <row r="132" spans="1:29" ht="60">
      <c r="A132" s="108">
        <v>2015</v>
      </c>
      <c r="B132" s="108">
        <v>163</v>
      </c>
      <c r="C132" s="109" t="s">
        <v>77</v>
      </c>
      <c r="D132" s="195" t="s">
        <v>523</v>
      </c>
      <c r="E132" s="109" t="s">
        <v>519</v>
      </c>
      <c r="F132" s="197" t="s">
        <v>520</v>
      </c>
      <c r="G132" s="112">
        <v>1.26</v>
      </c>
      <c r="H132" s="112">
        <v>0.07</v>
      </c>
      <c r="I132" s="143" t="s">
        <v>81</v>
      </c>
      <c r="J132" s="112">
        <f>IF(I132="SI",G132-H132,G132)</f>
        <v>1.19</v>
      </c>
      <c r="K132" s="196" t="s">
        <v>82</v>
      </c>
      <c r="L132" s="108">
        <v>2015</v>
      </c>
      <c r="M132" s="108">
        <v>1452</v>
      </c>
      <c r="N132" s="109" t="s">
        <v>521</v>
      </c>
      <c r="O132" s="111" t="s">
        <v>439</v>
      </c>
      <c r="P132" s="109" t="s">
        <v>440</v>
      </c>
      <c r="Q132" s="109" t="s">
        <v>440</v>
      </c>
      <c r="R132" s="108" t="s">
        <v>87</v>
      </c>
      <c r="S132" s="111" t="s">
        <v>87</v>
      </c>
      <c r="T132" s="108"/>
      <c r="U132" s="108">
        <v>0</v>
      </c>
      <c r="V132" s="108">
        <v>0</v>
      </c>
      <c r="W132" s="108">
        <v>0</v>
      </c>
      <c r="X132" s="113">
        <v>0</v>
      </c>
      <c r="Y132" s="113">
        <v>0</v>
      </c>
      <c r="Z132" s="113">
        <v>0</v>
      </c>
      <c r="AA132" s="114" t="s">
        <v>82</v>
      </c>
      <c r="AB132" s="109" t="s">
        <v>522</v>
      </c>
      <c r="AC132" s="107">
        <f>IF(O132=O131,0,1)</f>
        <v>0</v>
      </c>
    </row>
    <row r="133" spans="1:29" ht="15">
      <c r="A133" s="108">
        <v>2015</v>
      </c>
      <c r="B133" s="108">
        <v>309</v>
      </c>
      <c r="C133" s="109" t="s">
        <v>524</v>
      </c>
      <c r="D133" s="195" t="s">
        <v>525</v>
      </c>
      <c r="E133" s="109" t="s">
        <v>526</v>
      </c>
      <c r="F133" s="197" t="s">
        <v>527</v>
      </c>
      <c r="G133" s="112">
        <v>0.21</v>
      </c>
      <c r="H133" s="112">
        <v>0.16</v>
      </c>
      <c r="I133" s="143" t="s">
        <v>81</v>
      </c>
      <c r="J133" s="112">
        <f>IF(I133="SI",G133-H133,G133)</f>
        <v>0.04999999999999999</v>
      </c>
      <c r="K133" s="196" t="s">
        <v>82</v>
      </c>
      <c r="L133" s="108">
        <v>2015</v>
      </c>
      <c r="M133" s="108">
        <v>1947</v>
      </c>
      <c r="N133" s="109" t="s">
        <v>528</v>
      </c>
      <c r="O133" s="111" t="s">
        <v>439</v>
      </c>
      <c r="P133" s="109" t="s">
        <v>440</v>
      </c>
      <c r="Q133" s="109" t="s">
        <v>440</v>
      </c>
      <c r="R133" s="108" t="s">
        <v>87</v>
      </c>
      <c r="S133" s="111" t="s">
        <v>87</v>
      </c>
      <c r="T133" s="108"/>
      <c r="U133" s="108">
        <v>0</v>
      </c>
      <c r="V133" s="108">
        <v>0</v>
      </c>
      <c r="W133" s="108">
        <v>0</v>
      </c>
      <c r="X133" s="113">
        <v>0</v>
      </c>
      <c r="Y133" s="113">
        <v>0</v>
      </c>
      <c r="Z133" s="113">
        <v>0</v>
      </c>
      <c r="AA133" s="114" t="s">
        <v>82</v>
      </c>
      <c r="AB133" s="109" t="s">
        <v>529</v>
      </c>
      <c r="AC133" s="107">
        <f>IF(O133=O132,0,1)</f>
        <v>0</v>
      </c>
    </row>
    <row r="134" spans="1:29" ht="15">
      <c r="A134" s="108">
        <v>2015</v>
      </c>
      <c r="B134" s="108">
        <v>310</v>
      </c>
      <c r="C134" s="109" t="s">
        <v>524</v>
      </c>
      <c r="D134" s="195" t="s">
        <v>530</v>
      </c>
      <c r="E134" s="109" t="s">
        <v>526</v>
      </c>
      <c r="F134" s="197" t="s">
        <v>527</v>
      </c>
      <c r="G134" s="112">
        <v>0.05</v>
      </c>
      <c r="H134" s="112">
        <v>0.05</v>
      </c>
      <c r="I134" s="143" t="s">
        <v>81</v>
      </c>
      <c r="J134" s="112">
        <f>IF(I134="SI",G134-H134,G134)</f>
        <v>0</v>
      </c>
      <c r="K134" s="196" t="s">
        <v>82</v>
      </c>
      <c r="L134" s="108">
        <v>2015</v>
      </c>
      <c r="M134" s="108">
        <v>1948</v>
      </c>
      <c r="N134" s="109" t="s">
        <v>528</v>
      </c>
      <c r="O134" s="111" t="s">
        <v>439</v>
      </c>
      <c r="P134" s="109" t="s">
        <v>440</v>
      </c>
      <c r="Q134" s="109" t="s">
        <v>440</v>
      </c>
      <c r="R134" s="108" t="s">
        <v>87</v>
      </c>
      <c r="S134" s="111" t="s">
        <v>87</v>
      </c>
      <c r="T134" s="108"/>
      <c r="U134" s="108">
        <v>0</v>
      </c>
      <c r="V134" s="108">
        <v>0</v>
      </c>
      <c r="W134" s="108">
        <v>0</v>
      </c>
      <c r="X134" s="113">
        <v>0</v>
      </c>
      <c r="Y134" s="113">
        <v>0</v>
      </c>
      <c r="Z134" s="113">
        <v>0</v>
      </c>
      <c r="AA134" s="114" t="s">
        <v>82</v>
      </c>
      <c r="AB134" s="109" t="s">
        <v>529</v>
      </c>
      <c r="AC134" s="107">
        <f>IF(O134=O133,0,1)</f>
        <v>0</v>
      </c>
    </row>
    <row r="135" spans="1:29" ht="15">
      <c r="A135" s="108">
        <v>2015</v>
      </c>
      <c r="B135" s="108">
        <v>336</v>
      </c>
      <c r="C135" s="109" t="s">
        <v>531</v>
      </c>
      <c r="D135" s="195" t="s">
        <v>532</v>
      </c>
      <c r="E135" s="109" t="s">
        <v>533</v>
      </c>
      <c r="F135" s="197" t="s">
        <v>527</v>
      </c>
      <c r="G135" s="112">
        <v>111.47</v>
      </c>
      <c r="H135" s="112">
        <v>20.1</v>
      </c>
      <c r="I135" s="143" t="s">
        <v>81</v>
      </c>
      <c r="J135" s="112">
        <f>IF(I135="SI",G135-H135,G135)</f>
        <v>91.37</v>
      </c>
      <c r="K135" s="196" t="s">
        <v>82</v>
      </c>
      <c r="L135" s="108">
        <v>2015</v>
      </c>
      <c r="M135" s="108">
        <v>2405</v>
      </c>
      <c r="N135" s="109" t="s">
        <v>534</v>
      </c>
      <c r="O135" s="111" t="s">
        <v>439</v>
      </c>
      <c r="P135" s="109" t="s">
        <v>440</v>
      </c>
      <c r="Q135" s="109" t="s">
        <v>440</v>
      </c>
      <c r="R135" s="108" t="s">
        <v>87</v>
      </c>
      <c r="S135" s="111" t="s">
        <v>87</v>
      </c>
      <c r="T135" s="108"/>
      <c r="U135" s="108">
        <v>0</v>
      </c>
      <c r="V135" s="108">
        <v>0</v>
      </c>
      <c r="W135" s="108">
        <v>0</v>
      </c>
      <c r="X135" s="113">
        <v>0</v>
      </c>
      <c r="Y135" s="113">
        <v>0</v>
      </c>
      <c r="Z135" s="113">
        <v>0</v>
      </c>
      <c r="AA135" s="114" t="s">
        <v>82</v>
      </c>
      <c r="AB135" s="109" t="s">
        <v>535</v>
      </c>
      <c r="AC135" s="107">
        <f>IF(O135=O134,0,1)</f>
        <v>0</v>
      </c>
    </row>
    <row r="136" spans="1:29" ht="15">
      <c r="A136" s="108">
        <v>2015</v>
      </c>
      <c r="B136" s="108">
        <v>339</v>
      </c>
      <c r="C136" s="109" t="s">
        <v>536</v>
      </c>
      <c r="D136" s="195" t="s">
        <v>537</v>
      </c>
      <c r="E136" s="109" t="s">
        <v>118</v>
      </c>
      <c r="F136" s="197" t="s">
        <v>527</v>
      </c>
      <c r="G136" s="112">
        <v>0</v>
      </c>
      <c r="H136" s="112">
        <v>-0.01</v>
      </c>
      <c r="I136" s="143" t="s">
        <v>81</v>
      </c>
      <c r="J136" s="112">
        <f>IF(I136="SI",G136-H136,G136)</f>
        <v>0.01</v>
      </c>
      <c r="K136" s="196" t="s">
        <v>82</v>
      </c>
      <c r="L136" s="108">
        <v>2015</v>
      </c>
      <c r="M136" s="108">
        <v>1217</v>
      </c>
      <c r="N136" s="109" t="s">
        <v>538</v>
      </c>
      <c r="O136" s="111" t="s">
        <v>439</v>
      </c>
      <c r="P136" s="109" t="s">
        <v>440</v>
      </c>
      <c r="Q136" s="109" t="s">
        <v>440</v>
      </c>
      <c r="R136" s="108" t="s">
        <v>87</v>
      </c>
      <c r="S136" s="111" t="s">
        <v>87</v>
      </c>
      <c r="T136" s="108"/>
      <c r="U136" s="108">
        <v>0</v>
      </c>
      <c r="V136" s="108">
        <v>0</v>
      </c>
      <c r="W136" s="108">
        <v>0</v>
      </c>
      <c r="X136" s="113">
        <v>0</v>
      </c>
      <c r="Y136" s="113">
        <v>0</v>
      </c>
      <c r="Z136" s="113">
        <v>0</v>
      </c>
      <c r="AA136" s="114" t="s">
        <v>82</v>
      </c>
      <c r="AB136" s="109" t="s">
        <v>539</v>
      </c>
      <c r="AC136" s="107">
        <f>IF(O136=O135,0,1)</f>
        <v>0</v>
      </c>
    </row>
    <row r="137" spans="1:29" ht="15">
      <c r="A137" s="108">
        <v>2015</v>
      </c>
      <c r="B137" s="108">
        <v>340</v>
      </c>
      <c r="C137" s="109" t="s">
        <v>536</v>
      </c>
      <c r="D137" s="195" t="s">
        <v>540</v>
      </c>
      <c r="E137" s="109" t="s">
        <v>153</v>
      </c>
      <c r="F137" s="197" t="s">
        <v>527</v>
      </c>
      <c r="G137" s="112">
        <v>0</v>
      </c>
      <c r="H137" s="112">
        <v>0</v>
      </c>
      <c r="I137" s="143" t="s">
        <v>81</v>
      </c>
      <c r="J137" s="112">
        <f>IF(I137="SI",G137-H137,G137)</f>
        <v>0</v>
      </c>
      <c r="K137" s="196" t="s">
        <v>82</v>
      </c>
      <c r="L137" s="108">
        <v>2015</v>
      </c>
      <c r="M137" s="108">
        <v>1363</v>
      </c>
      <c r="N137" s="109" t="s">
        <v>541</v>
      </c>
      <c r="O137" s="111" t="s">
        <v>439</v>
      </c>
      <c r="P137" s="109" t="s">
        <v>440</v>
      </c>
      <c r="Q137" s="109" t="s">
        <v>440</v>
      </c>
      <c r="R137" s="108" t="s">
        <v>87</v>
      </c>
      <c r="S137" s="111" t="s">
        <v>87</v>
      </c>
      <c r="T137" s="108"/>
      <c r="U137" s="108">
        <v>0</v>
      </c>
      <c r="V137" s="108">
        <v>0</v>
      </c>
      <c r="W137" s="108">
        <v>0</v>
      </c>
      <c r="X137" s="113">
        <v>0</v>
      </c>
      <c r="Y137" s="113">
        <v>0</v>
      </c>
      <c r="Z137" s="113">
        <v>0</v>
      </c>
      <c r="AA137" s="114" t="s">
        <v>82</v>
      </c>
      <c r="AB137" s="109" t="s">
        <v>542</v>
      </c>
      <c r="AC137" s="107">
        <f>IF(O137=O136,0,1)</f>
        <v>0</v>
      </c>
    </row>
    <row r="138" spans="1:29" ht="15">
      <c r="A138" s="108">
        <v>2015</v>
      </c>
      <c r="B138" s="108">
        <v>341</v>
      </c>
      <c r="C138" s="109" t="s">
        <v>536</v>
      </c>
      <c r="D138" s="195" t="s">
        <v>543</v>
      </c>
      <c r="E138" s="109" t="s">
        <v>155</v>
      </c>
      <c r="F138" s="197" t="s">
        <v>527</v>
      </c>
      <c r="G138" s="112">
        <v>0</v>
      </c>
      <c r="H138" s="112">
        <v>0</v>
      </c>
      <c r="I138" s="143" t="s">
        <v>81</v>
      </c>
      <c r="J138" s="112">
        <f>IF(I138="SI",G138-H138,G138)</f>
        <v>0</v>
      </c>
      <c r="K138" s="196" t="s">
        <v>82</v>
      </c>
      <c r="L138" s="108">
        <v>2015</v>
      </c>
      <c r="M138" s="108">
        <v>1655</v>
      </c>
      <c r="N138" s="109" t="s">
        <v>544</v>
      </c>
      <c r="O138" s="111" t="s">
        <v>439</v>
      </c>
      <c r="P138" s="109" t="s">
        <v>440</v>
      </c>
      <c r="Q138" s="109" t="s">
        <v>440</v>
      </c>
      <c r="R138" s="108" t="s">
        <v>87</v>
      </c>
      <c r="S138" s="111" t="s">
        <v>87</v>
      </c>
      <c r="T138" s="108"/>
      <c r="U138" s="108">
        <v>0</v>
      </c>
      <c r="V138" s="108">
        <v>0</v>
      </c>
      <c r="W138" s="108">
        <v>0</v>
      </c>
      <c r="X138" s="113">
        <v>0</v>
      </c>
      <c r="Y138" s="113">
        <v>0</v>
      </c>
      <c r="Z138" s="113">
        <v>0</v>
      </c>
      <c r="AA138" s="114" t="s">
        <v>82</v>
      </c>
      <c r="AB138" s="109" t="s">
        <v>545</v>
      </c>
      <c r="AC138" s="107">
        <f>IF(O138=O137,0,1)</f>
        <v>0</v>
      </c>
    </row>
    <row r="139" spans="1:29" ht="15">
      <c r="A139" s="108">
        <v>2015</v>
      </c>
      <c r="B139" s="108">
        <v>342</v>
      </c>
      <c r="C139" s="109" t="s">
        <v>536</v>
      </c>
      <c r="D139" s="195" t="s">
        <v>546</v>
      </c>
      <c r="E139" s="109" t="s">
        <v>547</v>
      </c>
      <c r="F139" s="197" t="s">
        <v>527</v>
      </c>
      <c r="G139" s="112">
        <v>0</v>
      </c>
      <c r="H139" s="112">
        <v>0</v>
      </c>
      <c r="I139" s="143" t="s">
        <v>81</v>
      </c>
      <c r="J139" s="112">
        <f>IF(I139="SI",G139-H139,G139)</f>
        <v>0</v>
      </c>
      <c r="K139" s="196" t="s">
        <v>82</v>
      </c>
      <c r="L139" s="108">
        <v>2015</v>
      </c>
      <c r="M139" s="108">
        <v>1952</v>
      </c>
      <c r="N139" s="109" t="s">
        <v>528</v>
      </c>
      <c r="O139" s="111" t="s">
        <v>439</v>
      </c>
      <c r="P139" s="109" t="s">
        <v>440</v>
      </c>
      <c r="Q139" s="109" t="s">
        <v>440</v>
      </c>
      <c r="R139" s="108" t="s">
        <v>87</v>
      </c>
      <c r="S139" s="111" t="s">
        <v>87</v>
      </c>
      <c r="T139" s="108"/>
      <c r="U139" s="108">
        <v>0</v>
      </c>
      <c r="V139" s="108">
        <v>0</v>
      </c>
      <c r="W139" s="108">
        <v>0</v>
      </c>
      <c r="X139" s="113">
        <v>0</v>
      </c>
      <c r="Y139" s="113">
        <v>0</v>
      </c>
      <c r="Z139" s="113">
        <v>0</v>
      </c>
      <c r="AA139" s="114" t="s">
        <v>82</v>
      </c>
      <c r="AB139" s="109" t="s">
        <v>529</v>
      </c>
      <c r="AC139" s="107">
        <f>IF(O139=O138,0,1)</f>
        <v>0</v>
      </c>
    </row>
    <row r="140" spans="1:29" ht="15">
      <c r="A140" s="108">
        <v>2015</v>
      </c>
      <c r="B140" s="108">
        <v>343</v>
      </c>
      <c r="C140" s="109" t="s">
        <v>536</v>
      </c>
      <c r="D140" s="195" t="s">
        <v>548</v>
      </c>
      <c r="E140" s="109" t="s">
        <v>529</v>
      </c>
      <c r="F140" s="197" t="s">
        <v>527</v>
      </c>
      <c r="G140" s="112">
        <v>0</v>
      </c>
      <c r="H140" s="112">
        <v>0</v>
      </c>
      <c r="I140" s="143" t="s">
        <v>81</v>
      </c>
      <c r="J140" s="112">
        <f>IF(I140="SI",G140-H140,G140)</f>
        <v>0</v>
      </c>
      <c r="K140" s="196" t="s">
        <v>82</v>
      </c>
      <c r="L140" s="108">
        <v>2015</v>
      </c>
      <c r="M140" s="108">
        <v>2232</v>
      </c>
      <c r="N140" s="109" t="s">
        <v>549</v>
      </c>
      <c r="O140" s="111" t="s">
        <v>439</v>
      </c>
      <c r="P140" s="109" t="s">
        <v>440</v>
      </c>
      <c r="Q140" s="109" t="s">
        <v>440</v>
      </c>
      <c r="R140" s="108" t="s">
        <v>87</v>
      </c>
      <c r="S140" s="111" t="s">
        <v>87</v>
      </c>
      <c r="T140" s="108"/>
      <c r="U140" s="108">
        <v>0</v>
      </c>
      <c r="V140" s="108">
        <v>0</v>
      </c>
      <c r="W140" s="108">
        <v>0</v>
      </c>
      <c r="X140" s="113">
        <v>0</v>
      </c>
      <c r="Y140" s="113">
        <v>0</v>
      </c>
      <c r="Z140" s="113">
        <v>0</v>
      </c>
      <c r="AA140" s="114" t="s">
        <v>82</v>
      </c>
      <c r="AB140" s="109" t="s">
        <v>550</v>
      </c>
      <c r="AC140" s="107">
        <f>IF(O140=O139,0,1)</f>
        <v>0</v>
      </c>
    </row>
    <row r="141" spans="1:29" ht="15">
      <c r="A141" s="108">
        <v>2015</v>
      </c>
      <c r="B141" s="108">
        <v>344</v>
      </c>
      <c r="C141" s="109" t="s">
        <v>536</v>
      </c>
      <c r="D141" s="195" t="s">
        <v>551</v>
      </c>
      <c r="E141" s="109" t="s">
        <v>534</v>
      </c>
      <c r="F141" s="197" t="s">
        <v>527</v>
      </c>
      <c r="G141" s="112">
        <v>0</v>
      </c>
      <c r="H141" s="112">
        <v>0</v>
      </c>
      <c r="I141" s="143" t="s">
        <v>81</v>
      </c>
      <c r="J141" s="112">
        <f>IF(I141="SI",G141-H141,G141)</f>
        <v>0</v>
      </c>
      <c r="K141" s="196" t="s">
        <v>82</v>
      </c>
      <c r="L141" s="108">
        <v>2015</v>
      </c>
      <c r="M141" s="108">
        <v>2412</v>
      </c>
      <c r="N141" s="109" t="s">
        <v>552</v>
      </c>
      <c r="O141" s="111" t="s">
        <v>439</v>
      </c>
      <c r="P141" s="109" t="s">
        <v>440</v>
      </c>
      <c r="Q141" s="109" t="s">
        <v>440</v>
      </c>
      <c r="R141" s="108" t="s">
        <v>87</v>
      </c>
      <c r="S141" s="111" t="s">
        <v>87</v>
      </c>
      <c r="T141" s="108"/>
      <c r="U141" s="108">
        <v>0</v>
      </c>
      <c r="V141" s="108">
        <v>0</v>
      </c>
      <c r="W141" s="108">
        <v>0</v>
      </c>
      <c r="X141" s="113">
        <v>0</v>
      </c>
      <c r="Y141" s="113">
        <v>0</v>
      </c>
      <c r="Z141" s="113">
        <v>0</v>
      </c>
      <c r="AA141" s="114" t="s">
        <v>82</v>
      </c>
      <c r="AB141" s="109" t="s">
        <v>308</v>
      </c>
      <c r="AC141" s="107">
        <f>IF(O141=O140,0,1)</f>
        <v>0</v>
      </c>
    </row>
    <row r="142" spans="1:29" ht="15">
      <c r="A142" s="108">
        <v>2015</v>
      </c>
      <c r="B142" s="108">
        <v>370</v>
      </c>
      <c r="C142" s="109" t="s">
        <v>553</v>
      </c>
      <c r="D142" s="195" t="s">
        <v>554</v>
      </c>
      <c r="E142" s="109" t="s">
        <v>555</v>
      </c>
      <c r="F142" s="197" t="s">
        <v>556</v>
      </c>
      <c r="G142" s="112">
        <v>0</v>
      </c>
      <c r="H142" s="112">
        <v>0</v>
      </c>
      <c r="I142" s="143" t="s">
        <v>81</v>
      </c>
      <c r="J142" s="112">
        <f>IF(I142="SI",G142-H142,G142)</f>
        <v>0</v>
      </c>
      <c r="K142" s="196" t="s">
        <v>82</v>
      </c>
      <c r="L142" s="108">
        <v>2015</v>
      </c>
      <c r="M142" s="108">
        <v>2632</v>
      </c>
      <c r="N142" s="109" t="s">
        <v>557</v>
      </c>
      <c r="O142" s="111" t="s">
        <v>439</v>
      </c>
      <c r="P142" s="109" t="s">
        <v>440</v>
      </c>
      <c r="Q142" s="109" t="s">
        <v>440</v>
      </c>
      <c r="R142" s="108" t="s">
        <v>87</v>
      </c>
      <c r="S142" s="111" t="s">
        <v>87</v>
      </c>
      <c r="T142" s="108"/>
      <c r="U142" s="108">
        <v>0</v>
      </c>
      <c r="V142" s="108">
        <v>0</v>
      </c>
      <c r="W142" s="108">
        <v>0</v>
      </c>
      <c r="X142" s="113">
        <v>0</v>
      </c>
      <c r="Y142" s="113">
        <v>0</v>
      </c>
      <c r="Z142" s="113">
        <v>0</v>
      </c>
      <c r="AA142" s="114" t="s">
        <v>82</v>
      </c>
      <c r="AB142" s="109" t="s">
        <v>175</v>
      </c>
      <c r="AC142" s="107">
        <f>IF(O142=O141,0,1)</f>
        <v>0</v>
      </c>
    </row>
    <row r="143" spans="1:29" ht="15">
      <c r="A143" s="108">
        <v>2015</v>
      </c>
      <c r="B143" s="108">
        <v>387</v>
      </c>
      <c r="C143" s="109" t="s">
        <v>558</v>
      </c>
      <c r="D143" s="195" t="s">
        <v>559</v>
      </c>
      <c r="E143" s="109" t="s">
        <v>560</v>
      </c>
      <c r="F143" s="197" t="s">
        <v>556</v>
      </c>
      <c r="G143" s="112">
        <v>12251.63</v>
      </c>
      <c r="H143" s="112">
        <v>2209.31</v>
      </c>
      <c r="I143" s="143" t="s">
        <v>81</v>
      </c>
      <c r="J143" s="112">
        <f>IF(I143="SI",G143-H143,G143)</f>
        <v>10042.32</v>
      </c>
      <c r="K143" s="196" t="s">
        <v>82</v>
      </c>
      <c r="L143" s="108">
        <v>2015</v>
      </c>
      <c r="M143" s="108">
        <v>2808</v>
      </c>
      <c r="N143" s="109" t="s">
        <v>306</v>
      </c>
      <c r="O143" s="111" t="s">
        <v>439</v>
      </c>
      <c r="P143" s="109" t="s">
        <v>440</v>
      </c>
      <c r="Q143" s="109" t="s">
        <v>440</v>
      </c>
      <c r="R143" s="108" t="s">
        <v>87</v>
      </c>
      <c r="S143" s="111" t="s">
        <v>87</v>
      </c>
      <c r="T143" s="108"/>
      <c r="U143" s="108">
        <v>0</v>
      </c>
      <c r="V143" s="108">
        <v>0</v>
      </c>
      <c r="W143" s="108">
        <v>0</v>
      </c>
      <c r="X143" s="113">
        <v>0</v>
      </c>
      <c r="Y143" s="113">
        <v>0</v>
      </c>
      <c r="Z143" s="113">
        <v>0</v>
      </c>
      <c r="AA143" s="114" t="s">
        <v>82</v>
      </c>
      <c r="AB143" s="109" t="s">
        <v>561</v>
      </c>
      <c r="AC143" s="107">
        <f>IF(O143=O142,0,1)</f>
        <v>0</v>
      </c>
    </row>
    <row r="144" spans="1:29" ht="48">
      <c r="A144" s="108">
        <v>2016</v>
      </c>
      <c r="B144" s="108">
        <v>295</v>
      </c>
      <c r="C144" s="109" t="s">
        <v>196</v>
      </c>
      <c r="D144" s="195" t="s">
        <v>562</v>
      </c>
      <c r="E144" s="109" t="s">
        <v>563</v>
      </c>
      <c r="F144" s="197" t="s">
        <v>564</v>
      </c>
      <c r="G144" s="112">
        <v>-31.57</v>
      </c>
      <c r="H144" s="112">
        <v>-5.69</v>
      </c>
      <c r="I144" s="143" t="s">
        <v>81</v>
      </c>
      <c r="J144" s="112">
        <f>IF(I144="SI",G144-H144,G144)</f>
        <v>-25.88</v>
      </c>
      <c r="K144" s="196" t="s">
        <v>82</v>
      </c>
      <c r="L144" s="108">
        <v>2016</v>
      </c>
      <c r="M144" s="108">
        <v>1569</v>
      </c>
      <c r="N144" s="109" t="s">
        <v>565</v>
      </c>
      <c r="O144" s="111" t="s">
        <v>439</v>
      </c>
      <c r="P144" s="109" t="s">
        <v>440</v>
      </c>
      <c r="Q144" s="109" t="s">
        <v>440</v>
      </c>
      <c r="R144" s="108" t="s">
        <v>87</v>
      </c>
      <c r="S144" s="111" t="s">
        <v>87</v>
      </c>
      <c r="T144" s="108"/>
      <c r="U144" s="108">
        <v>0</v>
      </c>
      <c r="V144" s="108">
        <v>0</v>
      </c>
      <c r="W144" s="108">
        <v>0</v>
      </c>
      <c r="X144" s="113">
        <v>0</v>
      </c>
      <c r="Y144" s="113">
        <v>0</v>
      </c>
      <c r="Z144" s="113">
        <v>0</v>
      </c>
      <c r="AA144" s="114" t="s">
        <v>82</v>
      </c>
      <c r="AB144" s="109" t="s">
        <v>566</v>
      </c>
      <c r="AC144" s="107">
        <f>IF(O144=O143,0,1)</f>
        <v>0</v>
      </c>
    </row>
    <row r="145" spans="1:29" ht="36">
      <c r="A145" s="108">
        <v>2016</v>
      </c>
      <c r="B145" s="108">
        <v>493</v>
      </c>
      <c r="C145" s="109" t="s">
        <v>238</v>
      </c>
      <c r="D145" s="195" t="s">
        <v>567</v>
      </c>
      <c r="E145" s="109" t="s">
        <v>568</v>
      </c>
      <c r="F145" s="197" t="s">
        <v>569</v>
      </c>
      <c r="G145" s="112">
        <v>-0.46</v>
      </c>
      <c r="H145" s="112">
        <v>-0.08</v>
      </c>
      <c r="I145" s="143" t="s">
        <v>81</v>
      </c>
      <c r="J145" s="112">
        <f>IF(I145="SI",G145-H145,G145)</f>
        <v>-0.38</v>
      </c>
      <c r="K145" s="196" t="s">
        <v>82</v>
      </c>
      <c r="L145" s="108">
        <v>2016</v>
      </c>
      <c r="M145" s="108">
        <v>2674</v>
      </c>
      <c r="N145" s="109" t="s">
        <v>570</v>
      </c>
      <c r="O145" s="111" t="s">
        <v>439</v>
      </c>
      <c r="P145" s="109" t="s">
        <v>440</v>
      </c>
      <c r="Q145" s="109" t="s">
        <v>440</v>
      </c>
      <c r="R145" s="108" t="s">
        <v>87</v>
      </c>
      <c r="S145" s="111" t="s">
        <v>87</v>
      </c>
      <c r="T145" s="108"/>
      <c r="U145" s="108">
        <v>0</v>
      </c>
      <c r="V145" s="108">
        <v>0</v>
      </c>
      <c r="W145" s="108">
        <v>0</v>
      </c>
      <c r="X145" s="113">
        <v>0</v>
      </c>
      <c r="Y145" s="113">
        <v>0</v>
      </c>
      <c r="Z145" s="113">
        <v>0</v>
      </c>
      <c r="AA145" s="114" t="s">
        <v>82</v>
      </c>
      <c r="AB145" s="109" t="s">
        <v>571</v>
      </c>
      <c r="AC145" s="107">
        <f>IF(O145=O144,0,1)</f>
        <v>0</v>
      </c>
    </row>
    <row r="146" spans="1:29" ht="36">
      <c r="A146" s="108">
        <v>2016</v>
      </c>
      <c r="B146" s="108">
        <v>494</v>
      </c>
      <c r="C146" s="109" t="s">
        <v>238</v>
      </c>
      <c r="D146" s="195" t="s">
        <v>572</v>
      </c>
      <c r="E146" s="109" t="s">
        <v>568</v>
      </c>
      <c r="F146" s="197" t="s">
        <v>569</v>
      </c>
      <c r="G146" s="112">
        <v>-0.15</v>
      </c>
      <c r="H146" s="112">
        <v>-0.03</v>
      </c>
      <c r="I146" s="143" t="s">
        <v>81</v>
      </c>
      <c r="J146" s="112">
        <f>IF(I146="SI",G146-H146,G146)</f>
        <v>-0.12</v>
      </c>
      <c r="K146" s="196" t="s">
        <v>82</v>
      </c>
      <c r="L146" s="108">
        <v>2016</v>
      </c>
      <c r="M146" s="108">
        <v>2673</v>
      </c>
      <c r="N146" s="109" t="s">
        <v>570</v>
      </c>
      <c r="O146" s="111" t="s">
        <v>439</v>
      </c>
      <c r="P146" s="109" t="s">
        <v>440</v>
      </c>
      <c r="Q146" s="109" t="s">
        <v>440</v>
      </c>
      <c r="R146" s="108" t="s">
        <v>87</v>
      </c>
      <c r="S146" s="111" t="s">
        <v>87</v>
      </c>
      <c r="T146" s="108"/>
      <c r="U146" s="108">
        <v>0</v>
      </c>
      <c r="V146" s="108">
        <v>0</v>
      </c>
      <c r="W146" s="108">
        <v>0</v>
      </c>
      <c r="X146" s="113">
        <v>0</v>
      </c>
      <c r="Y146" s="113">
        <v>0</v>
      </c>
      <c r="Z146" s="113">
        <v>0</v>
      </c>
      <c r="AA146" s="114" t="s">
        <v>82</v>
      </c>
      <c r="AB146" s="109" t="s">
        <v>571</v>
      </c>
      <c r="AC146" s="107">
        <f>IF(O146=O145,0,1)</f>
        <v>0</v>
      </c>
    </row>
    <row r="147" spans="1:29" ht="36">
      <c r="A147" s="108">
        <v>2016</v>
      </c>
      <c r="B147" s="108">
        <v>495</v>
      </c>
      <c r="C147" s="109" t="s">
        <v>238</v>
      </c>
      <c r="D147" s="195" t="s">
        <v>573</v>
      </c>
      <c r="E147" s="109" t="s">
        <v>568</v>
      </c>
      <c r="F147" s="197" t="s">
        <v>569</v>
      </c>
      <c r="G147" s="112">
        <v>-20.56</v>
      </c>
      <c r="H147" s="112">
        <v>-3.71</v>
      </c>
      <c r="I147" s="143" t="s">
        <v>81</v>
      </c>
      <c r="J147" s="112">
        <f>IF(I147="SI",G147-H147,G147)</f>
        <v>-16.849999999999998</v>
      </c>
      <c r="K147" s="196" t="s">
        <v>82</v>
      </c>
      <c r="L147" s="108">
        <v>2016</v>
      </c>
      <c r="M147" s="108">
        <v>2675</v>
      </c>
      <c r="N147" s="109" t="s">
        <v>570</v>
      </c>
      <c r="O147" s="111" t="s">
        <v>439</v>
      </c>
      <c r="P147" s="109" t="s">
        <v>440</v>
      </c>
      <c r="Q147" s="109" t="s">
        <v>440</v>
      </c>
      <c r="R147" s="108" t="s">
        <v>87</v>
      </c>
      <c r="S147" s="111" t="s">
        <v>87</v>
      </c>
      <c r="T147" s="108"/>
      <c r="U147" s="108">
        <v>0</v>
      </c>
      <c r="V147" s="108">
        <v>0</v>
      </c>
      <c r="W147" s="108">
        <v>0</v>
      </c>
      <c r="X147" s="113">
        <v>0</v>
      </c>
      <c r="Y147" s="113">
        <v>0</v>
      </c>
      <c r="Z147" s="113">
        <v>0</v>
      </c>
      <c r="AA147" s="114" t="s">
        <v>82</v>
      </c>
      <c r="AB147" s="109" t="s">
        <v>571</v>
      </c>
      <c r="AC147" s="107">
        <f>IF(O147=O146,0,1)</f>
        <v>0</v>
      </c>
    </row>
    <row r="148" spans="1:29" ht="36">
      <c r="A148" s="108">
        <v>2017</v>
      </c>
      <c r="B148" s="108">
        <v>439</v>
      </c>
      <c r="C148" s="109" t="s">
        <v>574</v>
      </c>
      <c r="D148" s="195" t="s">
        <v>575</v>
      </c>
      <c r="E148" s="109" t="s">
        <v>576</v>
      </c>
      <c r="F148" s="197" t="s">
        <v>577</v>
      </c>
      <c r="G148" s="112">
        <v>111</v>
      </c>
      <c r="H148" s="112">
        <v>20.02</v>
      </c>
      <c r="I148" s="143" t="s">
        <v>81</v>
      </c>
      <c r="J148" s="112">
        <f>IF(I148="SI",G148-H148,G148)</f>
        <v>90.98</v>
      </c>
      <c r="K148" s="196" t="s">
        <v>578</v>
      </c>
      <c r="L148" s="108">
        <v>2017</v>
      </c>
      <c r="M148" s="108">
        <v>2470</v>
      </c>
      <c r="N148" s="109" t="s">
        <v>579</v>
      </c>
      <c r="O148" s="111" t="s">
        <v>439</v>
      </c>
      <c r="P148" s="109" t="s">
        <v>440</v>
      </c>
      <c r="Q148" s="109" t="s">
        <v>440</v>
      </c>
      <c r="R148" s="108" t="s">
        <v>87</v>
      </c>
      <c r="S148" s="111" t="s">
        <v>87</v>
      </c>
      <c r="T148" s="108"/>
      <c r="U148" s="108">
        <v>0</v>
      </c>
      <c r="V148" s="108">
        <v>0</v>
      </c>
      <c r="W148" s="108">
        <v>0</v>
      </c>
      <c r="X148" s="113">
        <v>0</v>
      </c>
      <c r="Y148" s="113">
        <v>0</v>
      </c>
      <c r="Z148" s="113">
        <v>0</v>
      </c>
      <c r="AA148" s="114" t="s">
        <v>82</v>
      </c>
      <c r="AB148" s="109" t="s">
        <v>580</v>
      </c>
      <c r="AC148" s="107">
        <f>IF(O148=O147,0,1)</f>
        <v>0</v>
      </c>
    </row>
    <row r="149" spans="1:29" ht="36">
      <c r="A149" s="108">
        <v>2017</v>
      </c>
      <c r="B149" s="108">
        <v>440</v>
      </c>
      <c r="C149" s="109" t="s">
        <v>574</v>
      </c>
      <c r="D149" s="195" t="s">
        <v>581</v>
      </c>
      <c r="E149" s="109" t="s">
        <v>576</v>
      </c>
      <c r="F149" s="197" t="s">
        <v>577</v>
      </c>
      <c r="G149" s="112">
        <v>76.59</v>
      </c>
      <c r="H149" s="112">
        <v>13.81</v>
      </c>
      <c r="I149" s="143" t="s">
        <v>81</v>
      </c>
      <c r="J149" s="112">
        <f>IF(I149="SI",G149-H149,G149)</f>
        <v>62.78</v>
      </c>
      <c r="K149" s="196" t="s">
        <v>578</v>
      </c>
      <c r="L149" s="108">
        <v>2017</v>
      </c>
      <c r="M149" s="108">
        <v>2471</v>
      </c>
      <c r="N149" s="109" t="s">
        <v>579</v>
      </c>
      <c r="O149" s="111" t="s">
        <v>439</v>
      </c>
      <c r="P149" s="109" t="s">
        <v>440</v>
      </c>
      <c r="Q149" s="109" t="s">
        <v>440</v>
      </c>
      <c r="R149" s="108" t="s">
        <v>87</v>
      </c>
      <c r="S149" s="111" t="s">
        <v>87</v>
      </c>
      <c r="T149" s="108"/>
      <c r="U149" s="108">
        <v>0</v>
      </c>
      <c r="V149" s="108">
        <v>0</v>
      </c>
      <c r="W149" s="108">
        <v>0</v>
      </c>
      <c r="X149" s="113">
        <v>0</v>
      </c>
      <c r="Y149" s="113">
        <v>0</v>
      </c>
      <c r="Z149" s="113">
        <v>0</v>
      </c>
      <c r="AA149" s="114" t="s">
        <v>82</v>
      </c>
      <c r="AB149" s="109" t="s">
        <v>580</v>
      </c>
      <c r="AC149" s="107">
        <f>IF(O149=O148,0,1)</f>
        <v>0</v>
      </c>
    </row>
    <row r="150" spans="1:29" ht="36">
      <c r="A150" s="108">
        <v>2017</v>
      </c>
      <c r="B150" s="108">
        <v>441</v>
      </c>
      <c r="C150" s="109" t="s">
        <v>574</v>
      </c>
      <c r="D150" s="195" t="s">
        <v>582</v>
      </c>
      <c r="E150" s="109" t="s">
        <v>576</v>
      </c>
      <c r="F150" s="197" t="s">
        <v>577</v>
      </c>
      <c r="G150" s="112">
        <v>30.6</v>
      </c>
      <c r="H150" s="112">
        <v>5.52</v>
      </c>
      <c r="I150" s="143" t="s">
        <v>81</v>
      </c>
      <c r="J150" s="112">
        <f>IF(I150="SI",G150-H150,G150)</f>
        <v>25.080000000000002</v>
      </c>
      <c r="K150" s="196" t="s">
        <v>578</v>
      </c>
      <c r="L150" s="108">
        <v>2017</v>
      </c>
      <c r="M150" s="108">
        <v>2465</v>
      </c>
      <c r="N150" s="109" t="s">
        <v>579</v>
      </c>
      <c r="O150" s="111" t="s">
        <v>439</v>
      </c>
      <c r="P150" s="109" t="s">
        <v>440</v>
      </c>
      <c r="Q150" s="109" t="s">
        <v>440</v>
      </c>
      <c r="R150" s="108" t="s">
        <v>87</v>
      </c>
      <c r="S150" s="111" t="s">
        <v>87</v>
      </c>
      <c r="T150" s="108"/>
      <c r="U150" s="108">
        <v>0</v>
      </c>
      <c r="V150" s="108">
        <v>0</v>
      </c>
      <c r="W150" s="108">
        <v>0</v>
      </c>
      <c r="X150" s="113">
        <v>0</v>
      </c>
      <c r="Y150" s="113">
        <v>0</v>
      </c>
      <c r="Z150" s="113">
        <v>0</v>
      </c>
      <c r="AA150" s="114" t="s">
        <v>82</v>
      </c>
      <c r="AB150" s="109" t="s">
        <v>580</v>
      </c>
      <c r="AC150" s="107">
        <f>IF(O150=O149,0,1)</f>
        <v>0</v>
      </c>
    </row>
    <row r="151" spans="1:29" ht="36">
      <c r="A151" s="108">
        <v>2017</v>
      </c>
      <c r="B151" s="108">
        <v>442</v>
      </c>
      <c r="C151" s="109" t="s">
        <v>574</v>
      </c>
      <c r="D151" s="195" t="s">
        <v>583</v>
      </c>
      <c r="E151" s="109" t="s">
        <v>576</v>
      </c>
      <c r="F151" s="197" t="s">
        <v>577</v>
      </c>
      <c r="G151" s="112">
        <v>253.98</v>
      </c>
      <c r="H151" s="112">
        <v>45.8</v>
      </c>
      <c r="I151" s="143" t="s">
        <v>81</v>
      </c>
      <c r="J151" s="112">
        <f>IF(I151="SI",G151-H151,G151)</f>
        <v>208.18</v>
      </c>
      <c r="K151" s="196" t="s">
        <v>578</v>
      </c>
      <c r="L151" s="108">
        <v>2017</v>
      </c>
      <c r="M151" s="108">
        <v>2469</v>
      </c>
      <c r="N151" s="109" t="s">
        <v>579</v>
      </c>
      <c r="O151" s="111" t="s">
        <v>439</v>
      </c>
      <c r="P151" s="109" t="s">
        <v>440</v>
      </c>
      <c r="Q151" s="109" t="s">
        <v>440</v>
      </c>
      <c r="R151" s="108" t="s">
        <v>87</v>
      </c>
      <c r="S151" s="111" t="s">
        <v>87</v>
      </c>
      <c r="T151" s="108"/>
      <c r="U151" s="108">
        <v>0</v>
      </c>
      <c r="V151" s="108">
        <v>0</v>
      </c>
      <c r="W151" s="108">
        <v>0</v>
      </c>
      <c r="X151" s="113">
        <v>0</v>
      </c>
      <c r="Y151" s="113">
        <v>0</v>
      </c>
      <c r="Z151" s="113">
        <v>0</v>
      </c>
      <c r="AA151" s="114" t="s">
        <v>82</v>
      </c>
      <c r="AB151" s="109" t="s">
        <v>580</v>
      </c>
      <c r="AC151" s="107">
        <f>IF(O151=O150,0,1)</f>
        <v>0</v>
      </c>
    </row>
    <row r="152" spans="1:29" ht="36">
      <c r="A152" s="108">
        <v>2017</v>
      </c>
      <c r="B152" s="108">
        <v>443</v>
      </c>
      <c r="C152" s="109" t="s">
        <v>574</v>
      </c>
      <c r="D152" s="195" t="s">
        <v>584</v>
      </c>
      <c r="E152" s="109" t="s">
        <v>576</v>
      </c>
      <c r="F152" s="197" t="s">
        <v>577</v>
      </c>
      <c r="G152" s="112">
        <v>43.74</v>
      </c>
      <c r="H152" s="112">
        <v>7.89</v>
      </c>
      <c r="I152" s="143" t="s">
        <v>81</v>
      </c>
      <c r="J152" s="112">
        <f>IF(I152="SI",G152-H152,G152)</f>
        <v>35.85</v>
      </c>
      <c r="K152" s="196" t="s">
        <v>578</v>
      </c>
      <c r="L152" s="108">
        <v>2017</v>
      </c>
      <c r="M152" s="108">
        <v>2476</v>
      </c>
      <c r="N152" s="109" t="s">
        <v>579</v>
      </c>
      <c r="O152" s="111" t="s">
        <v>439</v>
      </c>
      <c r="P152" s="109" t="s">
        <v>440</v>
      </c>
      <c r="Q152" s="109" t="s">
        <v>440</v>
      </c>
      <c r="R152" s="108" t="s">
        <v>87</v>
      </c>
      <c r="S152" s="111" t="s">
        <v>87</v>
      </c>
      <c r="T152" s="108"/>
      <c r="U152" s="108">
        <v>0</v>
      </c>
      <c r="V152" s="108">
        <v>0</v>
      </c>
      <c r="W152" s="108">
        <v>0</v>
      </c>
      <c r="X152" s="113">
        <v>0</v>
      </c>
      <c r="Y152" s="113">
        <v>0</v>
      </c>
      <c r="Z152" s="113">
        <v>0</v>
      </c>
      <c r="AA152" s="114" t="s">
        <v>82</v>
      </c>
      <c r="AB152" s="109" t="s">
        <v>580</v>
      </c>
      <c r="AC152" s="107">
        <f>IF(O152=O151,0,1)</f>
        <v>0</v>
      </c>
    </row>
    <row r="153" spans="1:29" ht="36">
      <c r="A153" s="108">
        <v>2017</v>
      </c>
      <c r="B153" s="108">
        <v>444</v>
      </c>
      <c r="C153" s="109" t="s">
        <v>574</v>
      </c>
      <c r="D153" s="195" t="s">
        <v>585</v>
      </c>
      <c r="E153" s="109" t="s">
        <v>576</v>
      </c>
      <c r="F153" s="197" t="s">
        <v>577</v>
      </c>
      <c r="G153" s="112">
        <v>3863.34</v>
      </c>
      <c r="H153" s="112">
        <v>696.67</v>
      </c>
      <c r="I153" s="143" t="s">
        <v>81</v>
      </c>
      <c r="J153" s="112">
        <f>IF(I153="SI",G153-H153,G153)</f>
        <v>3166.67</v>
      </c>
      <c r="K153" s="196" t="s">
        <v>578</v>
      </c>
      <c r="L153" s="108">
        <v>2017</v>
      </c>
      <c r="M153" s="108">
        <v>2472</v>
      </c>
      <c r="N153" s="109" t="s">
        <v>579</v>
      </c>
      <c r="O153" s="111" t="s">
        <v>439</v>
      </c>
      <c r="P153" s="109" t="s">
        <v>440</v>
      </c>
      <c r="Q153" s="109" t="s">
        <v>440</v>
      </c>
      <c r="R153" s="108" t="s">
        <v>87</v>
      </c>
      <c r="S153" s="111" t="s">
        <v>87</v>
      </c>
      <c r="T153" s="108"/>
      <c r="U153" s="108">
        <v>0</v>
      </c>
      <c r="V153" s="108">
        <v>0</v>
      </c>
      <c r="W153" s="108">
        <v>0</v>
      </c>
      <c r="X153" s="113">
        <v>0</v>
      </c>
      <c r="Y153" s="113">
        <v>0</v>
      </c>
      <c r="Z153" s="113">
        <v>0</v>
      </c>
      <c r="AA153" s="114" t="s">
        <v>82</v>
      </c>
      <c r="AB153" s="109" t="s">
        <v>580</v>
      </c>
      <c r="AC153" s="107">
        <f>IF(O153=O152,0,1)</f>
        <v>0</v>
      </c>
    </row>
    <row r="154" spans="1:29" ht="36">
      <c r="A154" s="108">
        <v>2017</v>
      </c>
      <c r="B154" s="108">
        <v>445</v>
      </c>
      <c r="C154" s="109" t="s">
        <v>574</v>
      </c>
      <c r="D154" s="195" t="s">
        <v>586</v>
      </c>
      <c r="E154" s="109" t="s">
        <v>576</v>
      </c>
      <c r="F154" s="197" t="s">
        <v>577</v>
      </c>
      <c r="G154" s="112">
        <v>67.71</v>
      </c>
      <c r="H154" s="112">
        <v>12.21</v>
      </c>
      <c r="I154" s="143" t="s">
        <v>81</v>
      </c>
      <c r="J154" s="112">
        <f>IF(I154="SI",G154-H154,G154)</f>
        <v>55.49999999999999</v>
      </c>
      <c r="K154" s="196" t="s">
        <v>578</v>
      </c>
      <c r="L154" s="108">
        <v>2017</v>
      </c>
      <c r="M154" s="108">
        <v>2468</v>
      </c>
      <c r="N154" s="109" t="s">
        <v>579</v>
      </c>
      <c r="O154" s="111" t="s">
        <v>439</v>
      </c>
      <c r="P154" s="109" t="s">
        <v>440</v>
      </c>
      <c r="Q154" s="109" t="s">
        <v>440</v>
      </c>
      <c r="R154" s="108" t="s">
        <v>87</v>
      </c>
      <c r="S154" s="111" t="s">
        <v>87</v>
      </c>
      <c r="T154" s="108"/>
      <c r="U154" s="108">
        <v>0</v>
      </c>
      <c r="V154" s="108">
        <v>0</v>
      </c>
      <c r="W154" s="108">
        <v>0</v>
      </c>
      <c r="X154" s="113">
        <v>0</v>
      </c>
      <c r="Y154" s="113">
        <v>0</v>
      </c>
      <c r="Z154" s="113">
        <v>0</v>
      </c>
      <c r="AA154" s="114" t="s">
        <v>82</v>
      </c>
      <c r="AB154" s="109" t="s">
        <v>580</v>
      </c>
      <c r="AC154" s="107">
        <f>IF(O154=O153,0,1)</f>
        <v>0</v>
      </c>
    </row>
    <row r="155" spans="1:29" ht="36">
      <c r="A155" s="108">
        <v>2017</v>
      </c>
      <c r="B155" s="108">
        <v>446</v>
      </c>
      <c r="C155" s="109" t="s">
        <v>574</v>
      </c>
      <c r="D155" s="195" t="s">
        <v>587</v>
      </c>
      <c r="E155" s="109" t="s">
        <v>576</v>
      </c>
      <c r="F155" s="197" t="s">
        <v>577</v>
      </c>
      <c r="G155" s="112">
        <v>38.06</v>
      </c>
      <c r="H155" s="112">
        <v>6.86</v>
      </c>
      <c r="I155" s="143" t="s">
        <v>81</v>
      </c>
      <c r="J155" s="112">
        <f>IF(I155="SI",G155-H155,G155)</f>
        <v>31.200000000000003</v>
      </c>
      <c r="K155" s="196" t="s">
        <v>578</v>
      </c>
      <c r="L155" s="108">
        <v>2017</v>
      </c>
      <c r="M155" s="108">
        <v>2464</v>
      </c>
      <c r="N155" s="109" t="s">
        <v>579</v>
      </c>
      <c r="O155" s="111" t="s">
        <v>439</v>
      </c>
      <c r="P155" s="109" t="s">
        <v>440</v>
      </c>
      <c r="Q155" s="109" t="s">
        <v>440</v>
      </c>
      <c r="R155" s="108" t="s">
        <v>87</v>
      </c>
      <c r="S155" s="111" t="s">
        <v>87</v>
      </c>
      <c r="T155" s="108"/>
      <c r="U155" s="108">
        <v>0</v>
      </c>
      <c r="V155" s="108">
        <v>0</v>
      </c>
      <c r="W155" s="108">
        <v>0</v>
      </c>
      <c r="X155" s="113">
        <v>0</v>
      </c>
      <c r="Y155" s="113">
        <v>0</v>
      </c>
      <c r="Z155" s="113">
        <v>0</v>
      </c>
      <c r="AA155" s="114" t="s">
        <v>82</v>
      </c>
      <c r="AB155" s="109" t="s">
        <v>580</v>
      </c>
      <c r="AC155" s="107">
        <f>IF(O155=O154,0,1)</f>
        <v>0</v>
      </c>
    </row>
    <row r="156" spans="1:29" ht="36">
      <c r="A156" s="108">
        <v>2017</v>
      </c>
      <c r="B156" s="108">
        <v>447</v>
      </c>
      <c r="C156" s="109" t="s">
        <v>574</v>
      </c>
      <c r="D156" s="195" t="s">
        <v>588</v>
      </c>
      <c r="E156" s="109" t="s">
        <v>576</v>
      </c>
      <c r="F156" s="197" t="s">
        <v>577</v>
      </c>
      <c r="G156" s="112">
        <v>84.06</v>
      </c>
      <c r="H156" s="112">
        <v>15.16</v>
      </c>
      <c r="I156" s="143" t="s">
        <v>81</v>
      </c>
      <c r="J156" s="112">
        <f>IF(I156="SI",G156-H156,G156)</f>
        <v>68.9</v>
      </c>
      <c r="K156" s="196" t="s">
        <v>578</v>
      </c>
      <c r="L156" s="108">
        <v>2017</v>
      </c>
      <c r="M156" s="108">
        <v>2467</v>
      </c>
      <c r="N156" s="109" t="s">
        <v>579</v>
      </c>
      <c r="O156" s="111" t="s">
        <v>439</v>
      </c>
      <c r="P156" s="109" t="s">
        <v>440</v>
      </c>
      <c r="Q156" s="109" t="s">
        <v>440</v>
      </c>
      <c r="R156" s="108" t="s">
        <v>87</v>
      </c>
      <c r="S156" s="111" t="s">
        <v>87</v>
      </c>
      <c r="T156" s="108"/>
      <c r="U156" s="108">
        <v>0</v>
      </c>
      <c r="V156" s="108">
        <v>0</v>
      </c>
      <c r="W156" s="108">
        <v>0</v>
      </c>
      <c r="X156" s="113">
        <v>0</v>
      </c>
      <c r="Y156" s="113">
        <v>0</v>
      </c>
      <c r="Z156" s="113">
        <v>0</v>
      </c>
      <c r="AA156" s="114" t="s">
        <v>82</v>
      </c>
      <c r="AB156" s="109" t="s">
        <v>580</v>
      </c>
      <c r="AC156" s="107">
        <f>IF(O156=O155,0,1)</f>
        <v>0</v>
      </c>
    </row>
    <row r="157" spans="1:29" ht="36">
      <c r="A157" s="108">
        <v>2017</v>
      </c>
      <c r="B157" s="108">
        <v>448</v>
      </c>
      <c r="C157" s="109" t="s">
        <v>574</v>
      </c>
      <c r="D157" s="195" t="s">
        <v>589</v>
      </c>
      <c r="E157" s="109" t="s">
        <v>576</v>
      </c>
      <c r="F157" s="197" t="s">
        <v>577</v>
      </c>
      <c r="G157" s="112">
        <v>77.01</v>
      </c>
      <c r="H157" s="112">
        <v>13.89</v>
      </c>
      <c r="I157" s="143" t="s">
        <v>81</v>
      </c>
      <c r="J157" s="112">
        <f>IF(I157="SI",G157-H157,G157)</f>
        <v>63.120000000000005</v>
      </c>
      <c r="K157" s="196" t="s">
        <v>578</v>
      </c>
      <c r="L157" s="108">
        <v>2017</v>
      </c>
      <c r="M157" s="108">
        <v>2477</v>
      </c>
      <c r="N157" s="109" t="s">
        <v>579</v>
      </c>
      <c r="O157" s="111" t="s">
        <v>439</v>
      </c>
      <c r="P157" s="109" t="s">
        <v>440</v>
      </c>
      <c r="Q157" s="109" t="s">
        <v>440</v>
      </c>
      <c r="R157" s="108" t="s">
        <v>87</v>
      </c>
      <c r="S157" s="111" t="s">
        <v>87</v>
      </c>
      <c r="T157" s="108"/>
      <c r="U157" s="108">
        <v>0</v>
      </c>
      <c r="V157" s="108">
        <v>0</v>
      </c>
      <c r="W157" s="108">
        <v>0</v>
      </c>
      <c r="X157" s="113">
        <v>0</v>
      </c>
      <c r="Y157" s="113">
        <v>0</v>
      </c>
      <c r="Z157" s="113">
        <v>0</v>
      </c>
      <c r="AA157" s="114" t="s">
        <v>82</v>
      </c>
      <c r="AB157" s="109" t="s">
        <v>580</v>
      </c>
      <c r="AC157" s="107">
        <f>IF(O157=O156,0,1)</f>
        <v>0</v>
      </c>
    </row>
    <row r="158" spans="1:29" ht="36">
      <c r="A158" s="108">
        <v>2017</v>
      </c>
      <c r="B158" s="108">
        <v>449</v>
      </c>
      <c r="C158" s="109" t="s">
        <v>574</v>
      </c>
      <c r="D158" s="195" t="s">
        <v>590</v>
      </c>
      <c r="E158" s="109" t="s">
        <v>591</v>
      </c>
      <c r="F158" s="197" t="s">
        <v>577</v>
      </c>
      <c r="G158" s="112">
        <v>93.31</v>
      </c>
      <c r="H158" s="112">
        <v>16.83</v>
      </c>
      <c r="I158" s="143" t="s">
        <v>81</v>
      </c>
      <c r="J158" s="112">
        <f>IF(I158="SI",G158-H158,G158)</f>
        <v>76.48</v>
      </c>
      <c r="K158" s="196" t="s">
        <v>578</v>
      </c>
      <c r="L158" s="108">
        <v>2017</v>
      </c>
      <c r="M158" s="108">
        <v>2463</v>
      </c>
      <c r="N158" s="109" t="s">
        <v>579</v>
      </c>
      <c r="O158" s="111" t="s">
        <v>439</v>
      </c>
      <c r="P158" s="109" t="s">
        <v>440</v>
      </c>
      <c r="Q158" s="109" t="s">
        <v>440</v>
      </c>
      <c r="R158" s="108" t="s">
        <v>87</v>
      </c>
      <c r="S158" s="111" t="s">
        <v>87</v>
      </c>
      <c r="T158" s="108"/>
      <c r="U158" s="108">
        <v>0</v>
      </c>
      <c r="V158" s="108">
        <v>0</v>
      </c>
      <c r="W158" s="108">
        <v>0</v>
      </c>
      <c r="X158" s="113">
        <v>0</v>
      </c>
      <c r="Y158" s="113">
        <v>0</v>
      </c>
      <c r="Z158" s="113">
        <v>0</v>
      </c>
      <c r="AA158" s="114" t="s">
        <v>82</v>
      </c>
      <c r="AB158" s="109" t="s">
        <v>580</v>
      </c>
      <c r="AC158" s="107">
        <f>IF(O158=O157,0,1)</f>
        <v>0</v>
      </c>
    </row>
    <row r="159" spans="1:29" ht="36">
      <c r="A159" s="108">
        <v>2017</v>
      </c>
      <c r="B159" s="108">
        <v>450</v>
      </c>
      <c r="C159" s="109" t="s">
        <v>574</v>
      </c>
      <c r="D159" s="195" t="s">
        <v>592</v>
      </c>
      <c r="E159" s="109" t="s">
        <v>593</v>
      </c>
      <c r="F159" s="197" t="s">
        <v>577</v>
      </c>
      <c r="G159" s="112">
        <v>127.04</v>
      </c>
      <c r="H159" s="112">
        <v>22.91</v>
      </c>
      <c r="I159" s="143" t="s">
        <v>81</v>
      </c>
      <c r="J159" s="112">
        <f>IF(I159="SI",G159-H159,G159)</f>
        <v>104.13000000000001</v>
      </c>
      <c r="K159" s="196" t="s">
        <v>578</v>
      </c>
      <c r="L159" s="108">
        <v>2017</v>
      </c>
      <c r="M159" s="108">
        <v>2466</v>
      </c>
      <c r="N159" s="109" t="s">
        <v>579</v>
      </c>
      <c r="O159" s="111" t="s">
        <v>439</v>
      </c>
      <c r="P159" s="109" t="s">
        <v>440</v>
      </c>
      <c r="Q159" s="109" t="s">
        <v>440</v>
      </c>
      <c r="R159" s="108" t="s">
        <v>87</v>
      </c>
      <c r="S159" s="111" t="s">
        <v>87</v>
      </c>
      <c r="T159" s="108"/>
      <c r="U159" s="108">
        <v>0</v>
      </c>
      <c r="V159" s="108">
        <v>0</v>
      </c>
      <c r="W159" s="108">
        <v>0</v>
      </c>
      <c r="X159" s="113">
        <v>0</v>
      </c>
      <c r="Y159" s="113">
        <v>0</v>
      </c>
      <c r="Z159" s="113">
        <v>0</v>
      </c>
      <c r="AA159" s="114" t="s">
        <v>82</v>
      </c>
      <c r="AB159" s="109" t="s">
        <v>580</v>
      </c>
      <c r="AC159" s="107">
        <f>IF(O159=O158,0,1)</f>
        <v>0</v>
      </c>
    </row>
    <row r="160" spans="1:29" ht="60">
      <c r="A160" s="108">
        <v>2017</v>
      </c>
      <c r="B160" s="108">
        <v>489</v>
      </c>
      <c r="C160" s="109" t="s">
        <v>594</v>
      </c>
      <c r="D160" s="195" t="s">
        <v>595</v>
      </c>
      <c r="E160" s="109" t="s">
        <v>596</v>
      </c>
      <c r="F160" s="197" t="s">
        <v>597</v>
      </c>
      <c r="G160" s="112">
        <v>-1511.36</v>
      </c>
      <c r="H160" s="112">
        <v>-272.54</v>
      </c>
      <c r="I160" s="143" t="s">
        <v>81</v>
      </c>
      <c r="J160" s="112">
        <f>IF(I160="SI",G160-H160,G160)</f>
        <v>-1238.82</v>
      </c>
      <c r="K160" s="196" t="s">
        <v>82</v>
      </c>
      <c r="L160" s="108">
        <v>2017</v>
      </c>
      <c r="M160" s="108">
        <v>2658</v>
      </c>
      <c r="N160" s="109" t="s">
        <v>580</v>
      </c>
      <c r="O160" s="111" t="s">
        <v>439</v>
      </c>
      <c r="P160" s="109" t="s">
        <v>440</v>
      </c>
      <c r="Q160" s="109" t="s">
        <v>440</v>
      </c>
      <c r="R160" s="108" t="s">
        <v>87</v>
      </c>
      <c r="S160" s="111" t="s">
        <v>87</v>
      </c>
      <c r="T160" s="108"/>
      <c r="U160" s="108">
        <v>0</v>
      </c>
      <c r="V160" s="108">
        <v>0</v>
      </c>
      <c r="W160" s="108">
        <v>0</v>
      </c>
      <c r="X160" s="113">
        <v>0</v>
      </c>
      <c r="Y160" s="113">
        <v>0</v>
      </c>
      <c r="Z160" s="113">
        <v>0</v>
      </c>
      <c r="AA160" s="114" t="s">
        <v>82</v>
      </c>
      <c r="AB160" s="109" t="s">
        <v>598</v>
      </c>
      <c r="AC160" s="107">
        <f>IF(O160=O159,0,1)</f>
        <v>0</v>
      </c>
    </row>
    <row r="161" spans="1:29" ht="60">
      <c r="A161" s="108">
        <v>2017</v>
      </c>
      <c r="B161" s="108">
        <v>490</v>
      </c>
      <c r="C161" s="109" t="s">
        <v>594</v>
      </c>
      <c r="D161" s="195" t="s">
        <v>599</v>
      </c>
      <c r="E161" s="109" t="s">
        <v>596</v>
      </c>
      <c r="F161" s="197" t="s">
        <v>600</v>
      </c>
      <c r="G161" s="112">
        <v>4223.97</v>
      </c>
      <c r="H161" s="112">
        <v>761.7</v>
      </c>
      <c r="I161" s="143" t="s">
        <v>81</v>
      </c>
      <c r="J161" s="112">
        <f>IF(I161="SI",G161-H161,G161)</f>
        <v>3462.2700000000004</v>
      </c>
      <c r="K161" s="196" t="s">
        <v>82</v>
      </c>
      <c r="L161" s="108">
        <v>2017</v>
      </c>
      <c r="M161" s="108">
        <v>2657</v>
      </c>
      <c r="N161" s="109" t="s">
        <v>580</v>
      </c>
      <c r="O161" s="111" t="s">
        <v>439</v>
      </c>
      <c r="P161" s="109" t="s">
        <v>440</v>
      </c>
      <c r="Q161" s="109" t="s">
        <v>440</v>
      </c>
      <c r="R161" s="108" t="s">
        <v>87</v>
      </c>
      <c r="S161" s="111" t="s">
        <v>87</v>
      </c>
      <c r="T161" s="108"/>
      <c r="U161" s="108">
        <v>0</v>
      </c>
      <c r="V161" s="108">
        <v>0</v>
      </c>
      <c r="W161" s="108">
        <v>0</v>
      </c>
      <c r="X161" s="113">
        <v>0</v>
      </c>
      <c r="Y161" s="113">
        <v>0</v>
      </c>
      <c r="Z161" s="113">
        <v>0</v>
      </c>
      <c r="AA161" s="114" t="s">
        <v>82</v>
      </c>
      <c r="AB161" s="109" t="s">
        <v>598</v>
      </c>
      <c r="AC161" s="107">
        <f>IF(O161=O160,0,1)</f>
        <v>0</v>
      </c>
    </row>
    <row r="162" spans="1:29" ht="72">
      <c r="A162" s="108">
        <v>2017</v>
      </c>
      <c r="B162" s="108">
        <v>491</v>
      </c>
      <c r="C162" s="109" t="s">
        <v>594</v>
      </c>
      <c r="D162" s="195" t="s">
        <v>601</v>
      </c>
      <c r="E162" s="109" t="s">
        <v>596</v>
      </c>
      <c r="F162" s="197" t="s">
        <v>602</v>
      </c>
      <c r="G162" s="112">
        <v>-5347.05</v>
      </c>
      <c r="H162" s="112">
        <v>-964.22</v>
      </c>
      <c r="I162" s="143" t="s">
        <v>81</v>
      </c>
      <c r="J162" s="112">
        <f>IF(I162="SI",G162-H162,G162)</f>
        <v>-4382.83</v>
      </c>
      <c r="K162" s="196" t="s">
        <v>82</v>
      </c>
      <c r="L162" s="108">
        <v>2017</v>
      </c>
      <c r="M162" s="108">
        <v>2662</v>
      </c>
      <c r="N162" s="109" t="s">
        <v>580</v>
      </c>
      <c r="O162" s="111" t="s">
        <v>439</v>
      </c>
      <c r="P162" s="109" t="s">
        <v>440</v>
      </c>
      <c r="Q162" s="109" t="s">
        <v>440</v>
      </c>
      <c r="R162" s="108" t="s">
        <v>87</v>
      </c>
      <c r="S162" s="111" t="s">
        <v>87</v>
      </c>
      <c r="T162" s="108"/>
      <c r="U162" s="108">
        <v>0</v>
      </c>
      <c r="V162" s="108">
        <v>0</v>
      </c>
      <c r="W162" s="108">
        <v>0</v>
      </c>
      <c r="X162" s="113">
        <v>0</v>
      </c>
      <c r="Y162" s="113">
        <v>0</v>
      </c>
      <c r="Z162" s="113">
        <v>0</v>
      </c>
      <c r="AA162" s="114" t="s">
        <v>82</v>
      </c>
      <c r="AB162" s="109" t="s">
        <v>598</v>
      </c>
      <c r="AC162" s="107">
        <f>IF(O162=O161,0,1)</f>
        <v>0</v>
      </c>
    </row>
    <row r="163" spans="1:29" ht="60">
      <c r="A163" s="108">
        <v>2017</v>
      </c>
      <c r="B163" s="108">
        <v>492</v>
      </c>
      <c r="C163" s="109" t="s">
        <v>594</v>
      </c>
      <c r="D163" s="195" t="s">
        <v>603</v>
      </c>
      <c r="E163" s="109" t="s">
        <v>596</v>
      </c>
      <c r="F163" s="197" t="s">
        <v>604</v>
      </c>
      <c r="G163" s="112">
        <v>4266.91</v>
      </c>
      <c r="H163" s="112">
        <v>769.44</v>
      </c>
      <c r="I163" s="143" t="s">
        <v>81</v>
      </c>
      <c r="J163" s="112">
        <f>IF(I163="SI",G163-H163,G163)</f>
        <v>3497.47</v>
      </c>
      <c r="K163" s="196" t="s">
        <v>82</v>
      </c>
      <c r="L163" s="108">
        <v>2017</v>
      </c>
      <c r="M163" s="108">
        <v>2661</v>
      </c>
      <c r="N163" s="109" t="s">
        <v>580</v>
      </c>
      <c r="O163" s="111" t="s">
        <v>439</v>
      </c>
      <c r="P163" s="109" t="s">
        <v>440</v>
      </c>
      <c r="Q163" s="109" t="s">
        <v>440</v>
      </c>
      <c r="R163" s="108" t="s">
        <v>87</v>
      </c>
      <c r="S163" s="111" t="s">
        <v>87</v>
      </c>
      <c r="T163" s="108"/>
      <c r="U163" s="108">
        <v>0</v>
      </c>
      <c r="V163" s="108">
        <v>0</v>
      </c>
      <c r="W163" s="108">
        <v>0</v>
      </c>
      <c r="X163" s="113">
        <v>0</v>
      </c>
      <c r="Y163" s="113">
        <v>0</v>
      </c>
      <c r="Z163" s="113">
        <v>0</v>
      </c>
      <c r="AA163" s="114" t="s">
        <v>82</v>
      </c>
      <c r="AB163" s="109" t="s">
        <v>598</v>
      </c>
      <c r="AC163" s="107">
        <f>IF(O163=O162,0,1)</f>
        <v>0</v>
      </c>
    </row>
    <row r="164" spans="1:29" ht="72">
      <c r="A164" s="108">
        <v>2017</v>
      </c>
      <c r="B164" s="108">
        <v>493</v>
      </c>
      <c r="C164" s="109" t="s">
        <v>594</v>
      </c>
      <c r="D164" s="195" t="s">
        <v>605</v>
      </c>
      <c r="E164" s="109" t="s">
        <v>596</v>
      </c>
      <c r="F164" s="197" t="s">
        <v>606</v>
      </c>
      <c r="G164" s="112">
        <v>2583.13</v>
      </c>
      <c r="H164" s="112">
        <v>465.81</v>
      </c>
      <c r="I164" s="143" t="s">
        <v>81</v>
      </c>
      <c r="J164" s="112">
        <f>IF(I164="SI",G164-H164,G164)</f>
        <v>2117.32</v>
      </c>
      <c r="K164" s="196" t="s">
        <v>578</v>
      </c>
      <c r="L164" s="108">
        <v>2017</v>
      </c>
      <c r="M164" s="108">
        <v>2659</v>
      </c>
      <c r="N164" s="109" t="s">
        <v>580</v>
      </c>
      <c r="O164" s="111" t="s">
        <v>439</v>
      </c>
      <c r="P164" s="109" t="s">
        <v>440</v>
      </c>
      <c r="Q164" s="109" t="s">
        <v>440</v>
      </c>
      <c r="R164" s="108" t="s">
        <v>87</v>
      </c>
      <c r="S164" s="111" t="s">
        <v>87</v>
      </c>
      <c r="T164" s="108"/>
      <c r="U164" s="108">
        <v>0</v>
      </c>
      <c r="V164" s="108">
        <v>0</v>
      </c>
      <c r="W164" s="108">
        <v>0</v>
      </c>
      <c r="X164" s="113">
        <v>0</v>
      </c>
      <c r="Y164" s="113">
        <v>0</v>
      </c>
      <c r="Z164" s="113">
        <v>0</v>
      </c>
      <c r="AA164" s="114" t="s">
        <v>82</v>
      </c>
      <c r="AB164" s="109" t="s">
        <v>598</v>
      </c>
      <c r="AC164" s="107">
        <f>IF(O164=O163,0,1)</f>
        <v>0</v>
      </c>
    </row>
    <row r="165" spans="1:29" ht="60">
      <c r="A165" s="108">
        <v>2017</v>
      </c>
      <c r="B165" s="108">
        <v>494</v>
      </c>
      <c r="C165" s="109" t="s">
        <v>594</v>
      </c>
      <c r="D165" s="195" t="s">
        <v>607</v>
      </c>
      <c r="E165" s="109" t="s">
        <v>596</v>
      </c>
      <c r="F165" s="197" t="s">
        <v>608</v>
      </c>
      <c r="G165" s="112">
        <v>-818.3</v>
      </c>
      <c r="H165" s="112">
        <v>-147.56</v>
      </c>
      <c r="I165" s="143" t="s">
        <v>81</v>
      </c>
      <c r="J165" s="112">
        <f>IF(I165="SI",G165-H165,G165)</f>
        <v>-670.74</v>
      </c>
      <c r="K165" s="196" t="s">
        <v>578</v>
      </c>
      <c r="L165" s="108">
        <v>2017</v>
      </c>
      <c r="M165" s="108">
        <v>2663</v>
      </c>
      <c r="N165" s="109" t="s">
        <v>580</v>
      </c>
      <c r="O165" s="111" t="s">
        <v>439</v>
      </c>
      <c r="P165" s="109" t="s">
        <v>440</v>
      </c>
      <c r="Q165" s="109" t="s">
        <v>440</v>
      </c>
      <c r="R165" s="108" t="s">
        <v>87</v>
      </c>
      <c r="S165" s="111" t="s">
        <v>87</v>
      </c>
      <c r="T165" s="108"/>
      <c r="U165" s="108">
        <v>0</v>
      </c>
      <c r="V165" s="108">
        <v>0</v>
      </c>
      <c r="W165" s="108">
        <v>0</v>
      </c>
      <c r="X165" s="113">
        <v>0</v>
      </c>
      <c r="Y165" s="113">
        <v>0</v>
      </c>
      <c r="Z165" s="113">
        <v>0</v>
      </c>
      <c r="AA165" s="114" t="s">
        <v>82</v>
      </c>
      <c r="AB165" s="109" t="s">
        <v>598</v>
      </c>
      <c r="AC165" s="107">
        <f>IF(O165=O164,0,1)</f>
        <v>0</v>
      </c>
    </row>
    <row r="166" spans="1:29" ht="96">
      <c r="A166" s="108">
        <v>2017</v>
      </c>
      <c r="B166" s="108">
        <v>495</v>
      </c>
      <c r="C166" s="109" t="s">
        <v>594</v>
      </c>
      <c r="D166" s="195" t="s">
        <v>609</v>
      </c>
      <c r="E166" s="109" t="s">
        <v>596</v>
      </c>
      <c r="F166" s="197" t="s">
        <v>610</v>
      </c>
      <c r="G166" s="112">
        <v>0</v>
      </c>
      <c r="H166" s="112">
        <v>0</v>
      </c>
      <c r="I166" s="143" t="s">
        <v>81</v>
      </c>
      <c r="J166" s="112">
        <f>IF(I166="SI",G166-H166,G166)</f>
        <v>0</v>
      </c>
      <c r="K166" s="196" t="s">
        <v>578</v>
      </c>
      <c r="L166" s="108">
        <v>2017</v>
      </c>
      <c r="M166" s="108">
        <v>2660</v>
      </c>
      <c r="N166" s="109" t="s">
        <v>580</v>
      </c>
      <c r="O166" s="111" t="s">
        <v>439</v>
      </c>
      <c r="P166" s="109" t="s">
        <v>440</v>
      </c>
      <c r="Q166" s="109" t="s">
        <v>440</v>
      </c>
      <c r="R166" s="108" t="s">
        <v>87</v>
      </c>
      <c r="S166" s="111" t="s">
        <v>87</v>
      </c>
      <c r="T166" s="108"/>
      <c r="U166" s="108">
        <v>0</v>
      </c>
      <c r="V166" s="108">
        <v>0</v>
      </c>
      <c r="W166" s="108">
        <v>0</v>
      </c>
      <c r="X166" s="113">
        <v>0</v>
      </c>
      <c r="Y166" s="113">
        <v>0</v>
      </c>
      <c r="Z166" s="113">
        <v>0</v>
      </c>
      <c r="AA166" s="114" t="s">
        <v>82</v>
      </c>
      <c r="AB166" s="109" t="s">
        <v>598</v>
      </c>
      <c r="AC166" s="107">
        <f>IF(O166=O165,0,1)</f>
        <v>0</v>
      </c>
    </row>
    <row r="167" spans="1:29" ht="36">
      <c r="A167" s="108">
        <v>2017</v>
      </c>
      <c r="B167" s="108">
        <v>496</v>
      </c>
      <c r="C167" s="109" t="s">
        <v>594</v>
      </c>
      <c r="D167" s="195" t="s">
        <v>611</v>
      </c>
      <c r="E167" s="109" t="s">
        <v>612</v>
      </c>
      <c r="F167" s="197" t="s">
        <v>613</v>
      </c>
      <c r="G167" s="112">
        <v>-51.34</v>
      </c>
      <c r="H167" s="112">
        <v>-9.26</v>
      </c>
      <c r="I167" s="143" t="s">
        <v>81</v>
      </c>
      <c r="J167" s="112">
        <f>IF(I167="SI",G167-H167,G167)</f>
        <v>-42.080000000000005</v>
      </c>
      <c r="K167" s="196" t="s">
        <v>82</v>
      </c>
      <c r="L167" s="108">
        <v>2017</v>
      </c>
      <c r="M167" s="108">
        <v>2488</v>
      </c>
      <c r="N167" s="109" t="s">
        <v>579</v>
      </c>
      <c r="O167" s="111" t="s">
        <v>439</v>
      </c>
      <c r="P167" s="109" t="s">
        <v>440</v>
      </c>
      <c r="Q167" s="109" t="s">
        <v>440</v>
      </c>
      <c r="R167" s="108" t="s">
        <v>87</v>
      </c>
      <c r="S167" s="111" t="s">
        <v>87</v>
      </c>
      <c r="T167" s="108"/>
      <c r="U167" s="108">
        <v>0</v>
      </c>
      <c r="V167" s="108">
        <v>0</v>
      </c>
      <c r="W167" s="108">
        <v>0</v>
      </c>
      <c r="X167" s="113">
        <v>0</v>
      </c>
      <c r="Y167" s="113">
        <v>0</v>
      </c>
      <c r="Z167" s="113">
        <v>0</v>
      </c>
      <c r="AA167" s="114" t="s">
        <v>82</v>
      </c>
      <c r="AB167" s="109" t="s">
        <v>580</v>
      </c>
      <c r="AC167" s="107">
        <f>IF(O167=O166,0,1)</f>
        <v>0</v>
      </c>
    </row>
    <row r="168" spans="1:29" ht="15">
      <c r="A168" s="108">
        <v>2017</v>
      </c>
      <c r="B168" s="108">
        <v>580</v>
      </c>
      <c r="C168" s="109" t="s">
        <v>246</v>
      </c>
      <c r="D168" s="195" t="s">
        <v>614</v>
      </c>
      <c r="E168" s="109" t="s">
        <v>368</v>
      </c>
      <c r="F168" s="197" t="s">
        <v>249</v>
      </c>
      <c r="G168" s="112">
        <v>-43.11</v>
      </c>
      <c r="H168" s="112">
        <v>0</v>
      </c>
      <c r="I168" s="143" t="s">
        <v>81</v>
      </c>
      <c r="J168" s="112">
        <f>IF(I168="SI",G168-H168,G168)</f>
        <v>-43.11</v>
      </c>
      <c r="K168" s="196" t="s">
        <v>82</v>
      </c>
      <c r="L168" s="108">
        <v>2017</v>
      </c>
      <c r="M168" s="108">
        <v>3296</v>
      </c>
      <c r="N168" s="109" t="s">
        <v>615</v>
      </c>
      <c r="O168" s="111" t="s">
        <v>439</v>
      </c>
      <c r="P168" s="109" t="s">
        <v>440</v>
      </c>
      <c r="Q168" s="109" t="s">
        <v>440</v>
      </c>
      <c r="R168" s="108" t="s">
        <v>87</v>
      </c>
      <c r="S168" s="111" t="s">
        <v>87</v>
      </c>
      <c r="T168" s="108"/>
      <c r="U168" s="108">
        <v>0</v>
      </c>
      <c r="V168" s="108">
        <v>0</v>
      </c>
      <c r="W168" s="108">
        <v>0</v>
      </c>
      <c r="X168" s="113">
        <v>0</v>
      </c>
      <c r="Y168" s="113">
        <v>0</v>
      </c>
      <c r="Z168" s="113">
        <v>0</v>
      </c>
      <c r="AA168" s="114" t="s">
        <v>82</v>
      </c>
      <c r="AB168" s="109" t="s">
        <v>616</v>
      </c>
      <c r="AC168" s="107">
        <f>IF(O168=O167,0,1)</f>
        <v>0</v>
      </c>
    </row>
    <row r="169" spans="1:29" ht="72">
      <c r="A169" s="108">
        <v>2017</v>
      </c>
      <c r="B169" s="108">
        <v>581</v>
      </c>
      <c r="C169" s="109" t="s">
        <v>246</v>
      </c>
      <c r="D169" s="195" t="s">
        <v>617</v>
      </c>
      <c r="E169" s="109" t="s">
        <v>618</v>
      </c>
      <c r="F169" s="197" t="s">
        <v>619</v>
      </c>
      <c r="G169" s="112">
        <v>0</v>
      </c>
      <c r="H169" s="112">
        <v>0</v>
      </c>
      <c r="I169" s="143" t="s">
        <v>81</v>
      </c>
      <c r="J169" s="112">
        <f>IF(I169="SI",G169-H169,G169)</f>
        <v>0</v>
      </c>
      <c r="K169" s="196" t="s">
        <v>578</v>
      </c>
      <c r="L169" s="108">
        <v>2017</v>
      </c>
      <c r="M169" s="108">
        <v>3794</v>
      </c>
      <c r="N169" s="109" t="s">
        <v>620</v>
      </c>
      <c r="O169" s="111" t="s">
        <v>439</v>
      </c>
      <c r="P169" s="109" t="s">
        <v>440</v>
      </c>
      <c r="Q169" s="109" t="s">
        <v>440</v>
      </c>
      <c r="R169" s="108" t="s">
        <v>87</v>
      </c>
      <c r="S169" s="111" t="s">
        <v>87</v>
      </c>
      <c r="T169" s="108"/>
      <c r="U169" s="108">
        <v>0</v>
      </c>
      <c r="V169" s="108">
        <v>0</v>
      </c>
      <c r="W169" s="108">
        <v>0</v>
      </c>
      <c r="X169" s="113">
        <v>0</v>
      </c>
      <c r="Y169" s="113">
        <v>0</v>
      </c>
      <c r="Z169" s="113">
        <v>0</v>
      </c>
      <c r="AA169" s="114" t="s">
        <v>82</v>
      </c>
      <c r="AB169" s="109" t="s">
        <v>621</v>
      </c>
      <c r="AC169" s="107">
        <f>IF(O169=O168,0,1)</f>
        <v>0</v>
      </c>
    </row>
    <row r="170" spans="1:29" ht="36">
      <c r="A170" s="108">
        <v>2018</v>
      </c>
      <c r="B170" s="108">
        <v>65</v>
      </c>
      <c r="C170" s="109" t="s">
        <v>622</v>
      </c>
      <c r="D170" s="195" t="s">
        <v>623</v>
      </c>
      <c r="E170" s="109" t="s">
        <v>624</v>
      </c>
      <c r="F170" s="197" t="s">
        <v>577</v>
      </c>
      <c r="G170" s="112">
        <v>38.06</v>
      </c>
      <c r="H170" s="112">
        <v>6.86</v>
      </c>
      <c r="I170" s="143" t="s">
        <v>81</v>
      </c>
      <c r="J170" s="112">
        <f>IF(I170="SI",G170-H170,G170)</f>
        <v>31.200000000000003</v>
      </c>
      <c r="K170" s="196" t="s">
        <v>578</v>
      </c>
      <c r="L170" s="108">
        <v>2018</v>
      </c>
      <c r="M170" s="108">
        <v>237</v>
      </c>
      <c r="N170" s="109" t="s">
        <v>400</v>
      </c>
      <c r="O170" s="111" t="s">
        <v>439</v>
      </c>
      <c r="P170" s="109" t="s">
        <v>440</v>
      </c>
      <c r="Q170" s="109" t="s">
        <v>440</v>
      </c>
      <c r="R170" s="108" t="s">
        <v>87</v>
      </c>
      <c r="S170" s="111" t="s">
        <v>87</v>
      </c>
      <c r="T170" s="108"/>
      <c r="U170" s="108">
        <v>0</v>
      </c>
      <c r="V170" s="108">
        <v>0</v>
      </c>
      <c r="W170" s="108">
        <v>0</v>
      </c>
      <c r="X170" s="113">
        <v>0</v>
      </c>
      <c r="Y170" s="113">
        <v>0</v>
      </c>
      <c r="Z170" s="113">
        <v>0</v>
      </c>
      <c r="AA170" s="114" t="s">
        <v>82</v>
      </c>
      <c r="AB170" s="109" t="s">
        <v>404</v>
      </c>
      <c r="AC170" s="107">
        <f>IF(O170=O169,0,1)</f>
        <v>0</v>
      </c>
    </row>
    <row r="171" spans="1:29" ht="36">
      <c r="A171" s="108">
        <v>2018</v>
      </c>
      <c r="B171" s="108">
        <v>182</v>
      </c>
      <c r="C171" s="109" t="s">
        <v>625</v>
      </c>
      <c r="D171" s="195" t="s">
        <v>626</v>
      </c>
      <c r="E171" s="109" t="s">
        <v>627</v>
      </c>
      <c r="F171" s="197" t="s">
        <v>628</v>
      </c>
      <c r="G171" s="112">
        <v>-18.4</v>
      </c>
      <c r="H171" s="112">
        <v>-3.32</v>
      </c>
      <c r="I171" s="143" t="s">
        <v>81</v>
      </c>
      <c r="J171" s="112">
        <f>IF(I171="SI",G171-H171,G171)</f>
        <v>-15.079999999999998</v>
      </c>
      <c r="K171" s="196" t="s">
        <v>578</v>
      </c>
      <c r="L171" s="108">
        <v>2018</v>
      </c>
      <c r="M171" s="108">
        <v>1660</v>
      </c>
      <c r="N171" s="109" t="s">
        <v>629</v>
      </c>
      <c r="O171" s="111" t="s">
        <v>439</v>
      </c>
      <c r="P171" s="109" t="s">
        <v>440</v>
      </c>
      <c r="Q171" s="109" t="s">
        <v>440</v>
      </c>
      <c r="R171" s="108" t="s">
        <v>87</v>
      </c>
      <c r="S171" s="111" t="s">
        <v>87</v>
      </c>
      <c r="T171" s="108"/>
      <c r="U171" s="108">
        <v>0</v>
      </c>
      <c r="V171" s="108">
        <v>0</v>
      </c>
      <c r="W171" s="108">
        <v>0</v>
      </c>
      <c r="X171" s="113">
        <v>0</v>
      </c>
      <c r="Y171" s="113">
        <v>0</v>
      </c>
      <c r="Z171" s="113">
        <v>0</v>
      </c>
      <c r="AA171" s="114" t="s">
        <v>82</v>
      </c>
      <c r="AB171" s="109" t="s">
        <v>630</v>
      </c>
      <c r="AC171" s="107">
        <f>IF(O171=O170,0,1)</f>
        <v>0</v>
      </c>
    </row>
    <row r="172" spans="1:29" ht="84">
      <c r="A172" s="108">
        <v>2018</v>
      </c>
      <c r="B172" s="108">
        <v>226</v>
      </c>
      <c r="C172" s="109" t="s">
        <v>631</v>
      </c>
      <c r="D172" s="195" t="s">
        <v>632</v>
      </c>
      <c r="E172" s="109" t="s">
        <v>633</v>
      </c>
      <c r="F172" s="197" t="s">
        <v>634</v>
      </c>
      <c r="G172" s="112">
        <v>0</v>
      </c>
      <c r="H172" s="112">
        <v>-3.16</v>
      </c>
      <c r="I172" s="143" t="s">
        <v>81</v>
      </c>
      <c r="J172" s="112">
        <f>IF(I172="SI",G172-H172,G172)</f>
        <v>3.16</v>
      </c>
      <c r="K172" s="196" t="s">
        <v>635</v>
      </c>
      <c r="L172" s="108">
        <v>2018</v>
      </c>
      <c r="M172" s="108">
        <v>1926</v>
      </c>
      <c r="N172" s="109" t="s">
        <v>636</v>
      </c>
      <c r="O172" s="111" t="s">
        <v>439</v>
      </c>
      <c r="P172" s="109" t="s">
        <v>440</v>
      </c>
      <c r="Q172" s="109" t="s">
        <v>440</v>
      </c>
      <c r="R172" s="108" t="s">
        <v>87</v>
      </c>
      <c r="S172" s="111" t="s">
        <v>87</v>
      </c>
      <c r="T172" s="108"/>
      <c r="U172" s="108">
        <v>0</v>
      </c>
      <c r="V172" s="108">
        <v>0</v>
      </c>
      <c r="W172" s="108">
        <v>0</v>
      </c>
      <c r="X172" s="113">
        <v>0</v>
      </c>
      <c r="Y172" s="113">
        <v>0</v>
      </c>
      <c r="Z172" s="113">
        <v>0</v>
      </c>
      <c r="AA172" s="114" t="s">
        <v>82</v>
      </c>
      <c r="AB172" s="109" t="s">
        <v>637</v>
      </c>
      <c r="AC172" s="107">
        <f>IF(O172=O171,0,1)</f>
        <v>0</v>
      </c>
    </row>
    <row r="173" spans="1:29" ht="36">
      <c r="A173" s="108">
        <v>2018</v>
      </c>
      <c r="B173" s="108">
        <v>418</v>
      </c>
      <c r="C173" s="109" t="s">
        <v>252</v>
      </c>
      <c r="D173" s="195" t="s">
        <v>638</v>
      </c>
      <c r="E173" s="109" t="s">
        <v>639</v>
      </c>
      <c r="F173" s="197" t="s">
        <v>640</v>
      </c>
      <c r="G173" s="112">
        <v>2917.87</v>
      </c>
      <c r="H173" s="112">
        <v>526.17</v>
      </c>
      <c r="I173" s="143" t="s">
        <v>81</v>
      </c>
      <c r="J173" s="112">
        <f>IF(I173="SI",G173-H173,G173)</f>
        <v>2391.7</v>
      </c>
      <c r="K173" s="196" t="s">
        <v>635</v>
      </c>
      <c r="L173" s="108">
        <v>2018</v>
      </c>
      <c r="M173" s="108">
        <v>3066</v>
      </c>
      <c r="N173" s="109" t="s">
        <v>641</v>
      </c>
      <c r="O173" s="111" t="s">
        <v>439</v>
      </c>
      <c r="P173" s="109" t="s">
        <v>440</v>
      </c>
      <c r="Q173" s="109" t="s">
        <v>440</v>
      </c>
      <c r="R173" s="108" t="s">
        <v>87</v>
      </c>
      <c r="S173" s="111" t="s">
        <v>87</v>
      </c>
      <c r="T173" s="108"/>
      <c r="U173" s="108">
        <v>0</v>
      </c>
      <c r="V173" s="108">
        <v>0</v>
      </c>
      <c r="W173" s="108">
        <v>0</v>
      </c>
      <c r="X173" s="113">
        <v>0</v>
      </c>
      <c r="Y173" s="113">
        <v>0</v>
      </c>
      <c r="Z173" s="113">
        <v>0</v>
      </c>
      <c r="AA173" s="114" t="s">
        <v>82</v>
      </c>
      <c r="AB173" s="109" t="s">
        <v>642</v>
      </c>
      <c r="AC173" s="107">
        <f>IF(O173=O172,0,1)</f>
        <v>0</v>
      </c>
    </row>
    <row r="174" spans="1:29" ht="36">
      <c r="A174" s="108">
        <v>2018</v>
      </c>
      <c r="B174" s="108">
        <v>419</v>
      </c>
      <c r="C174" s="109" t="s">
        <v>252</v>
      </c>
      <c r="D174" s="195" t="s">
        <v>643</v>
      </c>
      <c r="E174" s="109" t="s">
        <v>644</v>
      </c>
      <c r="F174" s="197" t="s">
        <v>640</v>
      </c>
      <c r="G174" s="112">
        <v>302.55</v>
      </c>
      <c r="H174" s="112">
        <v>54.56</v>
      </c>
      <c r="I174" s="143" t="s">
        <v>81</v>
      </c>
      <c r="J174" s="112">
        <f>IF(I174="SI",G174-H174,G174)</f>
        <v>247.99</v>
      </c>
      <c r="K174" s="196" t="s">
        <v>635</v>
      </c>
      <c r="L174" s="108">
        <v>2018</v>
      </c>
      <c r="M174" s="108">
        <v>3009</v>
      </c>
      <c r="N174" s="109" t="s">
        <v>645</v>
      </c>
      <c r="O174" s="111" t="s">
        <v>439</v>
      </c>
      <c r="P174" s="109" t="s">
        <v>440</v>
      </c>
      <c r="Q174" s="109" t="s">
        <v>440</v>
      </c>
      <c r="R174" s="108" t="s">
        <v>87</v>
      </c>
      <c r="S174" s="111" t="s">
        <v>87</v>
      </c>
      <c r="T174" s="108"/>
      <c r="U174" s="108">
        <v>0</v>
      </c>
      <c r="V174" s="108">
        <v>0</v>
      </c>
      <c r="W174" s="108">
        <v>0</v>
      </c>
      <c r="X174" s="113">
        <v>0</v>
      </c>
      <c r="Y174" s="113">
        <v>0</v>
      </c>
      <c r="Z174" s="113">
        <v>0</v>
      </c>
      <c r="AA174" s="114" t="s">
        <v>82</v>
      </c>
      <c r="AB174" s="109" t="s">
        <v>646</v>
      </c>
      <c r="AC174" s="107">
        <f>IF(O174=O173,0,1)</f>
        <v>0</v>
      </c>
    </row>
    <row r="175" spans="1:29" ht="60">
      <c r="A175" s="108">
        <v>2014</v>
      </c>
      <c r="B175" s="108">
        <v>236</v>
      </c>
      <c r="C175" s="109" t="s">
        <v>647</v>
      </c>
      <c r="D175" s="195" t="s">
        <v>648</v>
      </c>
      <c r="E175" s="109" t="s">
        <v>649</v>
      </c>
      <c r="F175" s="197" t="s">
        <v>650</v>
      </c>
      <c r="G175" s="112">
        <v>104.35</v>
      </c>
      <c r="H175" s="112">
        <v>18.82</v>
      </c>
      <c r="I175" s="143" t="s">
        <v>93</v>
      </c>
      <c r="J175" s="112">
        <f>IF(I175="SI",G175-H175,G175)</f>
        <v>104.35</v>
      </c>
      <c r="K175" s="196" t="s">
        <v>458</v>
      </c>
      <c r="L175" s="108">
        <v>2014</v>
      </c>
      <c r="M175" s="108">
        <v>2660</v>
      </c>
      <c r="N175" s="109" t="s">
        <v>651</v>
      </c>
      <c r="O175" s="111" t="s">
        <v>652</v>
      </c>
      <c r="P175" s="109" t="s">
        <v>653</v>
      </c>
      <c r="Q175" s="109" t="s">
        <v>653</v>
      </c>
      <c r="R175" s="108">
        <v>3</v>
      </c>
      <c r="S175" s="111" t="s">
        <v>305</v>
      </c>
      <c r="T175" s="108">
        <v>1110203</v>
      </c>
      <c r="U175" s="108">
        <v>4430</v>
      </c>
      <c r="V175" s="108">
        <v>6</v>
      </c>
      <c r="W175" s="108">
        <v>1</v>
      </c>
      <c r="X175" s="113">
        <v>2014</v>
      </c>
      <c r="Y175" s="113">
        <v>201</v>
      </c>
      <c r="Z175" s="113">
        <v>0</v>
      </c>
      <c r="AA175" s="114" t="s">
        <v>654</v>
      </c>
      <c r="AB175" s="109" t="s">
        <v>655</v>
      </c>
      <c r="AC175" s="107">
        <f>IF(O175=O174,0,1)</f>
        <v>1</v>
      </c>
    </row>
    <row r="176" spans="1:29" ht="84">
      <c r="A176" s="108">
        <v>2015</v>
      </c>
      <c r="B176" s="108">
        <v>40</v>
      </c>
      <c r="C176" s="109" t="s">
        <v>112</v>
      </c>
      <c r="D176" s="195" t="s">
        <v>376</v>
      </c>
      <c r="E176" s="109" t="s">
        <v>656</v>
      </c>
      <c r="F176" s="197" t="s">
        <v>657</v>
      </c>
      <c r="G176" s="112">
        <v>1464</v>
      </c>
      <c r="H176" s="112">
        <v>264</v>
      </c>
      <c r="I176" s="143" t="s">
        <v>81</v>
      </c>
      <c r="J176" s="112">
        <f>IF(I176="SI",G176-H176,G176)</f>
        <v>1200</v>
      </c>
      <c r="K176" s="196" t="s">
        <v>82</v>
      </c>
      <c r="L176" s="108">
        <v>2015</v>
      </c>
      <c r="M176" s="108">
        <v>401</v>
      </c>
      <c r="N176" s="109" t="s">
        <v>658</v>
      </c>
      <c r="O176" s="111" t="s">
        <v>659</v>
      </c>
      <c r="P176" s="109" t="s">
        <v>660</v>
      </c>
      <c r="Q176" s="109" t="s">
        <v>661</v>
      </c>
      <c r="R176" s="108" t="s">
        <v>87</v>
      </c>
      <c r="S176" s="111" t="s">
        <v>87</v>
      </c>
      <c r="T176" s="108"/>
      <c r="U176" s="108">
        <v>0</v>
      </c>
      <c r="V176" s="108">
        <v>0</v>
      </c>
      <c r="W176" s="108">
        <v>0</v>
      </c>
      <c r="X176" s="113">
        <v>0</v>
      </c>
      <c r="Y176" s="113">
        <v>0</v>
      </c>
      <c r="Z176" s="113">
        <v>0</v>
      </c>
      <c r="AA176" s="114" t="s">
        <v>82</v>
      </c>
      <c r="AB176" s="109" t="s">
        <v>662</v>
      </c>
      <c r="AC176" s="107">
        <f>IF(O176=O175,0,1)</f>
        <v>1</v>
      </c>
    </row>
    <row r="177" spans="1:29" ht="108">
      <c r="A177" s="108">
        <v>2015</v>
      </c>
      <c r="B177" s="108">
        <v>152</v>
      </c>
      <c r="C177" s="109" t="s">
        <v>77</v>
      </c>
      <c r="D177" s="195" t="s">
        <v>663</v>
      </c>
      <c r="E177" s="109" t="s">
        <v>664</v>
      </c>
      <c r="F177" s="197" t="s">
        <v>665</v>
      </c>
      <c r="G177" s="112">
        <v>18.66</v>
      </c>
      <c r="H177" s="112">
        <v>3.55</v>
      </c>
      <c r="I177" s="143" t="s">
        <v>81</v>
      </c>
      <c r="J177" s="112">
        <f>IF(I177="SI",G177-H177,G177)</f>
        <v>15.11</v>
      </c>
      <c r="K177" s="196" t="s">
        <v>82</v>
      </c>
      <c r="L177" s="108">
        <v>2015</v>
      </c>
      <c r="M177" s="108">
        <v>1269</v>
      </c>
      <c r="N177" s="109" t="s">
        <v>666</v>
      </c>
      <c r="O177" s="111" t="s">
        <v>667</v>
      </c>
      <c r="P177" s="109" t="s">
        <v>668</v>
      </c>
      <c r="Q177" s="109" t="s">
        <v>82</v>
      </c>
      <c r="R177" s="108" t="s">
        <v>87</v>
      </c>
      <c r="S177" s="111" t="s">
        <v>87</v>
      </c>
      <c r="T177" s="108"/>
      <c r="U177" s="108">
        <v>0</v>
      </c>
      <c r="V177" s="108">
        <v>0</v>
      </c>
      <c r="W177" s="108">
        <v>0</v>
      </c>
      <c r="X177" s="113">
        <v>0</v>
      </c>
      <c r="Y177" s="113">
        <v>0</v>
      </c>
      <c r="Z177" s="113">
        <v>0</v>
      </c>
      <c r="AA177" s="114" t="s">
        <v>82</v>
      </c>
      <c r="AB177" s="109" t="s">
        <v>664</v>
      </c>
      <c r="AC177" s="107">
        <f>IF(O177=O176,0,1)</f>
        <v>1</v>
      </c>
    </row>
    <row r="178" spans="1:29" ht="60">
      <c r="A178" s="108">
        <v>2015</v>
      </c>
      <c r="B178" s="108">
        <v>312</v>
      </c>
      <c r="C178" s="109" t="s">
        <v>524</v>
      </c>
      <c r="D178" s="195" t="s">
        <v>669</v>
      </c>
      <c r="E178" s="109" t="s">
        <v>670</v>
      </c>
      <c r="F178" s="197" t="s">
        <v>671</v>
      </c>
      <c r="G178" s="112">
        <v>36.6</v>
      </c>
      <c r="H178" s="112">
        <v>6.6</v>
      </c>
      <c r="I178" s="143" t="s">
        <v>81</v>
      </c>
      <c r="J178" s="112">
        <f>IF(I178="SI",G178-H178,G178)</f>
        <v>30</v>
      </c>
      <c r="K178" s="196" t="s">
        <v>82</v>
      </c>
      <c r="L178" s="108">
        <v>2015</v>
      </c>
      <c r="M178" s="108">
        <v>1507</v>
      </c>
      <c r="N178" s="109" t="s">
        <v>672</v>
      </c>
      <c r="O178" s="111" t="s">
        <v>667</v>
      </c>
      <c r="P178" s="109" t="s">
        <v>668</v>
      </c>
      <c r="Q178" s="109" t="s">
        <v>82</v>
      </c>
      <c r="R178" s="108" t="s">
        <v>87</v>
      </c>
      <c r="S178" s="111" t="s">
        <v>87</v>
      </c>
      <c r="T178" s="108"/>
      <c r="U178" s="108">
        <v>0</v>
      </c>
      <c r="V178" s="108">
        <v>0</v>
      </c>
      <c r="W178" s="108">
        <v>0</v>
      </c>
      <c r="X178" s="113">
        <v>0</v>
      </c>
      <c r="Y178" s="113">
        <v>0</v>
      </c>
      <c r="Z178" s="113">
        <v>0</v>
      </c>
      <c r="AA178" s="114" t="s">
        <v>82</v>
      </c>
      <c r="AB178" s="109" t="s">
        <v>673</v>
      </c>
      <c r="AC178" s="107">
        <f>IF(O178=O177,0,1)</f>
        <v>0</v>
      </c>
    </row>
    <row r="179" spans="1:29" ht="72">
      <c r="A179" s="108">
        <v>2016</v>
      </c>
      <c r="B179" s="108">
        <v>566</v>
      </c>
      <c r="C179" s="109" t="s">
        <v>258</v>
      </c>
      <c r="D179" s="195" t="s">
        <v>674</v>
      </c>
      <c r="E179" s="109" t="s">
        <v>675</v>
      </c>
      <c r="F179" s="197" t="s">
        <v>676</v>
      </c>
      <c r="G179" s="112">
        <v>20.79</v>
      </c>
      <c r="H179" s="112">
        <v>3.75</v>
      </c>
      <c r="I179" s="143" t="s">
        <v>81</v>
      </c>
      <c r="J179" s="112">
        <f>IF(I179="SI",G179-H179,G179)</f>
        <v>17.04</v>
      </c>
      <c r="K179" s="196" t="s">
        <v>82</v>
      </c>
      <c r="L179" s="108">
        <v>2016</v>
      </c>
      <c r="M179" s="108">
        <v>605</v>
      </c>
      <c r="N179" s="109" t="s">
        <v>677</v>
      </c>
      <c r="O179" s="111" t="s">
        <v>667</v>
      </c>
      <c r="P179" s="109" t="s">
        <v>668</v>
      </c>
      <c r="Q179" s="109" t="s">
        <v>82</v>
      </c>
      <c r="R179" s="108" t="s">
        <v>87</v>
      </c>
      <c r="S179" s="111" t="s">
        <v>87</v>
      </c>
      <c r="T179" s="108"/>
      <c r="U179" s="108">
        <v>0</v>
      </c>
      <c r="V179" s="108">
        <v>0</v>
      </c>
      <c r="W179" s="108">
        <v>0</v>
      </c>
      <c r="X179" s="113">
        <v>0</v>
      </c>
      <c r="Y179" s="113">
        <v>0</v>
      </c>
      <c r="Z179" s="113">
        <v>0</v>
      </c>
      <c r="AA179" s="114" t="s">
        <v>82</v>
      </c>
      <c r="AB179" s="109" t="s">
        <v>675</v>
      </c>
      <c r="AC179" s="107">
        <f>IF(O179=O178,0,1)</f>
        <v>0</v>
      </c>
    </row>
    <row r="180" spans="1:29" ht="60">
      <c r="A180" s="108">
        <v>2016</v>
      </c>
      <c r="B180" s="108">
        <v>567</v>
      </c>
      <c r="C180" s="109" t="s">
        <v>258</v>
      </c>
      <c r="D180" s="195" t="s">
        <v>678</v>
      </c>
      <c r="E180" s="109" t="s">
        <v>679</v>
      </c>
      <c r="F180" s="197" t="s">
        <v>671</v>
      </c>
      <c r="G180" s="112">
        <v>36.6</v>
      </c>
      <c r="H180" s="112">
        <v>6.6</v>
      </c>
      <c r="I180" s="143" t="s">
        <v>81</v>
      </c>
      <c r="J180" s="112">
        <f>IF(I180="SI",G180-H180,G180)</f>
        <v>30</v>
      </c>
      <c r="K180" s="196" t="s">
        <v>82</v>
      </c>
      <c r="L180" s="108">
        <v>2016</v>
      </c>
      <c r="M180" s="108">
        <v>2119</v>
      </c>
      <c r="N180" s="109" t="s">
        <v>680</v>
      </c>
      <c r="O180" s="111" t="s">
        <v>667</v>
      </c>
      <c r="P180" s="109" t="s">
        <v>668</v>
      </c>
      <c r="Q180" s="109" t="s">
        <v>82</v>
      </c>
      <c r="R180" s="108" t="s">
        <v>87</v>
      </c>
      <c r="S180" s="111" t="s">
        <v>87</v>
      </c>
      <c r="T180" s="108"/>
      <c r="U180" s="108">
        <v>0</v>
      </c>
      <c r="V180" s="108">
        <v>0</v>
      </c>
      <c r="W180" s="108">
        <v>0</v>
      </c>
      <c r="X180" s="113">
        <v>0</v>
      </c>
      <c r="Y180" s="113">
        <v>0</v>
      </c>
      <c r="Z180" s="113">
        <v>0</v>
      </c>
      <c r="AA180" s="114" t="s">
        <v>82</v>
      </c>
      <c r="AB180" s="109" t="s">
        <v>681</v>
      </c>
      <c r="AC180" s="107">
        <f>IF(O180=O179,0,1)</f>
        <v>0</v>
      </c>
    </row>
    <row r="181" spans="1:29" ht="72">
      <c r="A181" s="108">
        <v>2016</v>
      </c>
      <c r="B181" s="108">
        <v>568</v>
      </c>
      <c r="C181" s="109" t="s">
        <v>258</v>
      </c>
      <c r="D181" s="195" t="s">
        <v>682</v>
      </c>
      <c r="E181" s="109" t="s">
        <v>683</v>
      </c>
      <c r="F181" s="197" t="s">
        <v>676</v>
      </c>
      <c r="G181" s="112">
        <v>20.79</v>
      </c>
      <c r="H181" s="112">
        <v>3.75</v>
      </c>
      <c r="I181" s="143" t="s">
        <v>81</v>
      </c>
      <c r="J181" s="112">
        <f>IF(I181="SI",G181-H181,G181)</f>
        <v>17.04</v>
      </c>
      <c r="K181" s="196" t="s">
        <v>82</v>
      </c>
      <c r="L181" s="108">
        <v>2016</v>
      </c>
      <c r="M181" s="108">
        <v>2916</v>
      </c>
      <c r="N181" s="109" t="s">
        <v>684</v>
      </c>
      <c r="O181" s="111" t="s">
        <v>667</v>
      </c>
      <c r="P181" s="109" t="s">
        <v>668</v>
      </c>
      <c r="Q181" s="109" t="s">
        <v>82</v>
      </c>
      <c r="R181" s="108" t="s">
        <v>87</v>
      </c>
      <c r="S181" s="111" t="s">
        <v>87</v>
      </c>
      <c r="T181" s="108"/>
      <c r="U181" s="108">
        <v>0</v>
      </c>
      <c r="V181" s="108">
        <v>0</v>
      </c>
      <c r="W181" s="108">
        <v>0</v>
      </c>
      <c r="X181" s="113">
        <v>0</v>
      </c>
      <c r="Y181" s="113">
        <v>0</v>
      </c>
      <c r="Z181" s="113">
        <v>0</v>
      </c>
      <c r="AA181" s="114" t="s">
        <v>82</v>
      </c>
      <c r="AB181" s="109" t="s">
        <v>685</v>
      </c>
      <c r="AC181" s="107">
        <f>IF(O181=O180,0,1)</f>
        <v>0</v>
      </c>
    </row>
    <row r="182" spans="1:29" ht="60">
      <c r="A182" s="108">
        <v>2017</v>
      </c>
      <c r="B182" s="108">
        <v>583</v>
      </c>
      <c r="C182" s="109" t="s">
        <v>246</v>
      </c>
      <c r="D182" s="195" t="s">
        <v>686</v>
      </c>
      <c r="E182" s="109" t="s">
        <v>687</v>
      </c>
      <c r="F182" s="197" t="s">
        <v>671</v>
      </c>
      <c r="G182" s="112">
        <v>36.6</v>
      </c>
      <c r="H182" s="112">
        <v>6.6</v>
      </c>
      <c r="I182" s="143" t="s">
        <v>81</v>
      </c>
      <c r="J182" s="112">
        <f>IF(I182="SI",G182-H182,G182)</f>
        <v>30</v>
      </c>
      <c r="K182" s="196" t="s">
        <v>82</v>
      </c>
      <c r="L182" s="108">
        <v>2017</v>
      </c>
      <c r="M182" s="108">
        <v>1565</v>
      </c>
      <c r="N182" s="109" t="s">
        <v>275</v>
      </c>
      <c r="O182" s="111" t="s">
        <v>667</v>
      </c>
      <c r="P182" s="109" t="s">
        <v>668</v>
      </c>
      <c r="Q182" s="109" t="s">
        <v>82</v>
      </c>
      <c r="R182" s="108" t="s">
        <v>87</v>
      </c>
      <c r="S182" s="111" t="s">
        <v>87</v>
      </c>
      <c r="T182" s="108"/>
      <c r="U182" s="108">
        <v>0</v>
      </c>
      <c r="V182" s="108">
        <v>0</v>
      </c>
      <c r="W182" s="108">
        <v>0</v>
      </c>
      <c r="X182" s="113">
        <v>0</v>
      </c>
      <c r="Y182" s="113">
        <v>0</v>
      </c>
      <c r="Z182" s="113">
        <v>0</v>
      </c>
      <c r="AA182" s="114" t="s">
        <v>82</v>
      </c>
      <c r="AB182" s="109" t="s">
        <v>276</v>
      </c>
      <c r="AC182" s="107">
        <f>IF(O182=O181,0,1)</f>
        <v>0</v>
      </c>
    </row>
    <row r="183" spans="1:29" ht="60">
      <c r="A183" s="108">
        <v>2018</v>
      </c>
      <c r="B183" s="108">
        <v>310</v>
      </c>
      <c r="C183" s="109" t="s">
        <v>359</v>
      </c>
      <c r="D183" s="195" t="s">
        <v>688</v>
      </c>
      <c r="E183" s="109" t="s">
        <v>689</v>
      </c>
      <c r="F183" s="197" t="s">
        <v>671</v>
      </c>
      <c r="G183" s="112">
        <v>36.6</v>
      </c>
      <c r="H183" s="112">
        <v>6.6</v>
      </c>
      <c r="I183" s="143" t="s">
        <v>81</v>
      </c>
      <c r="J183" s="112">
        <f>IF(I183="SI",G183-H183,G183)</f>
        <v>30</v>
      </c>
      <c r="K183" s="196" t="s">
        <v>82</v>
      </c>
      <c r="L183" s="108">
        <v>2018</v>
      </c>
      <c r="M183" s="108">
        <v>1408</v>
      </c>
      <c r="N183" s="109" t="s">
        <v>690</v>
      </c>
      <c r="O183" s="111" t="s">
        <v>667</v>
      </c>
      <c r="P183" s="109" t="s">
        <v>668</v>
      </c>
      <c r="Q183" s="109" t="s">
        <v>82</v>
      </c>
      <c r="R183" s="108" t="s">
        <v>87</v>
      </c>
      <c r="S183" s="111" t="s">
        <v>87</v>
      </c>
      <c r="T183" s="108"/>
      <c r="U183" s="108">
        <v>0</v>
      </c>
      <c r="V183" s="108">
        <v>0</v>
      </c>
      <c r="W183" s="108">
        <v>0</v>
      </c>
      <c r="X183" s="113">
        <v>0</v>
      </c>
      <c r="Y183" s="113">
        <v>0</v>
      </c>
      <c r="Z183" s="113">
        <v>0</v>
      </c>
      <c r="AA183" s="114" t="s">
        <v>82</v>
      </c>
      <c r="AB183" s="109" t="s">
        <v>691</v>
      </c>
      <c r="AC183" s="107">
        <f>IF(O183=O182,0,1)</f>
        <v>0</v>
      </c>
    </row>
    <row r="184" spans="1:29" ht="72">
      <c r="A184" s="108">
        <v>2018</v>
      </c>
      <c r="B184" s="108">
        <v>311</v>
      </c>
      <c r="C184" s="109" t="s">
        <v>359</v>
      </c>
      <c r="D184" s="195" t="s">
        <v>692</v>
      </c>
      <c r="E184" s="109" t="s">
        <v>693</v>
      </c>
      <c r="F184" s="197" t="s">
        <v>676</v>
      </c>
      <c r="G184" s="112">
        <v>20.79</v>
      </c>
      <c r="H184" s="112">
        <v>3.75</v>
      </c>
      <c r="I184" s="143" t="s">
        <v>81</v>
      </c>
      <c r="J184" s="112">
        <f>IF(I184="SI",G184-H184,G184)</f>
        <v>17.04</v>
      </c>
      <c r="K184" s="196" t="s">
        <v>82</v>
      </c>
      <c r="L184" s="108">
        <v>2018</v>
      </c>
      <c r="M184" s="108">
        <v>1592</v>
      </c>
      <c r="N184" s="109" t="s">
        <v>694</v>
      </c>
      <c r="O184" s="111" t="s">
        <v>667</v>
      </c>
      <c r="P184" s="109" t="s">
        <v>668</v>
      </c>
      <c r="Q184" s="109" t="s">
        <v>82</v>
      </c>
      <c r="R184" s="108" t="s">
        <v>87</v>
      </c>
      <c r="S184" s="111" t="s">
        <v>87</v>
      </c>
      <c r="T184" s="108"/>
      <c r="U184" s="108">
        <v>0</v>
      </c>
      <c r="V184" s="108">
        <v>0</v>
      </c>
      <c r="W184" s="108">
        <v>0</v>
      </c>
      <c r="X184" s="113">
        <v>0</v>
      </c>
      <c r="Y184" s="113">
        <v>0</v>
      </c>
      <c r="Z184" s="113">
        <v>0</v>
      </c>
      <c r="AA184" s="114" t="s">
        <v>82</v>
      </c>
      <c r="AB184" s="109" t="s">
        <v>695</v>
      </c>
      <c r="AC184" s="107">
        <f>IF(O184=O183,0,1)</f>
        <v>0</v>
      </c>
    </row>
    <row r="185" spans="1:29" ht="24">
      <c r="A185" s="108">
        <v>2018</v>
      </c>
      <c r="B185" s="108">
        <v>105</v>
      </c>
      <c r="C185" s="109" t="s">
        <v>696</v>
      </c>
      <c r="D185" s="195" t="s">
        <v>697</v>
      </c>
      <c r="E185" s="109" t="s">
        <v>698</v>
      </c>
      <c r="F185" s="197" t="s">
        <v>699</v>
      </c>
      <c r="G185" s="112">
        <v>-1049.8</v>
      </c>
      <c r="H185" s="112">
        <v>-189.31</v>
      </c>
      <c r="I185" s="143" t="s">
        <v>81</v>
      </c>
      <c r="J185" s="112">
        <f>IF(I185="SI",G185-H185,G185)</f>
        <v>-860.49</v>
      </c>
      <c r="K185" s="196" t="s">
        <v>82</v>
      </c>
      <c r="L185" s="108">
        <v>2018</v>
      </c>
      <c r="M185" s="108">
        <v>922</v>
      </c>
      <c r="N185" s="109" t="s">
        <v>700</v>
      </c>
      <c r="O185" s="111" t="s">
        <v>701</v>
      </c>
      <c r="P185" s="109" t="s">
        <v>702</v>
      </c>
      <c r="Q185" s="109" t="s">
        <v>702</v>
      </c>
      <c r="R185" s="108" t="s">
        <v>87</v>
      </c>
      <c r="S185" s="111" t="s">
        <v>87</v>
      </c>
      <c r="T185" s="108"/>
      <c r="U185" s="108">
        <v>0</v>
      </c>
      <c r="V185" s="108">
        <v>0</v>
      </c>
      <c r="W185" s="108">
        <v>0</v>
      </c>
      <c r="X185" s="113">
        <v>0</v>
      </c>
      <c r="Y185" s="113">
        <v>0</v>
      </c>
      <c r="Z185" s="113">
        <v>0</v>
      </c>
      <c r="AA185" s="114" t="s">
        <v>82</v>
      </c>
      <c r="AB185" s="109" t="s">
        <v>703</v>
      </c>
      <c r="AC185" s="107">
        <f>IF(O185=O184,0,1)</f>
        <v>1</v>
      </c>
    </row>
    <row r="186" spans="1:29" ht="60">
      <c r="A186" s="108">
        <v>2018</v>
      </c>
      <c r="B186" s="108">
        <v>160</v>
      </c>
      <c r="C186" s="109" t="s">
        <v>704</v>
      </c>
      <c r="D186" s="195" t="s">
        <v>705</v>
      </c>
      <c r="E186" s="109" t="s">
        <v>689</v>
      </c>
      <c r="F186" s="197" t="s">
        <v>706</v>
      </c>
      <c r="G186" s="112">
        <v>-33.98</v>
      </c>
      <c r="H186" s="112">
        <v>-6.13</v>
      </c>
      <c r="I186" s="143" t="s">
        <v>81</v>
      </c>
      <c r="J186" s="112">
        <f>IF(I186="SI",G186-H186,G186)</f>
        <v>-27.849999999999998</v>
      </c>
      <c r="K186" s="196" t="s">
        <v>82</v>
      </c>
      <c r="L186" s="108">
        <v>2018</v>
      </c>
      <c r="M186" s="108">
        <v>1434</v>
      </c>
      <c r="N186" s="109" t="s">
        <v>707</v>
      </c>
      <c r="O186" s="111" t="s">
        <v>701</v>
      </c>
      <c r="P186" s="109" t="s">
        <v>702</v>
      </c>
      <c r="Q186" s="109" t="s">
        <v>702</v>
      </c>
      <c r="R186" s="108" t="s">
        <v>87</v>
      </c>
      <c r="S186" s="111" t="s">
        <v>87</v>
      </c>
      <c r="T186" s="108"/>
      <c r="U186" s="108">
        <v>0</v>
      </c>
      <c r="V186" s="108">
        <v>0</v>
      </c>
      <c r="W186" s="108">
        <v>0</v>
      </c>
      <c r="X186" s="113">
        <v>0</v>
      </c>
      <c r="Y186" s="113">
        <v>0</v>
      </c>
      <c r="Z186" s="113">
        <v>0</v>
      </c>
      <c r="AA186" s="114" t="s">
        <v>82</v>
      </c>
      <c r="AB186" s="109" t="s">
        <v>708</v>
      </c>
      <c r="AC186" s="107">
        <f>IF(O186=O185,0,1)</f>
        <v>0</v>
      </c>
    </row>
    <row r="187" spans="1:29" ht="48">
      <c r="A187" s="108">
        <v>2018</v>
      </c>
      <c r="B187" s="108">
        <v>207</v>
      </c>
      <c r="C187" s="109" t="s">
        <v>631</v>
      </c>
      <c r="D187" s="195" t="s">
        <v>709</v>
      </c>
      <c r="E187" s="109" t="s">
        <v>710</v>
      </c>
      <c r="F187" s="197" t="s">
        <v>711</v>
      </c>
      <c r="G187" s="112">
        <v>0</v>
      </c>
      <c r="H187" s="112">
        <v>0</v>
      </c>
      <c r="I187" s="143" t="s">
        <v>81</v>
      </c>
      <c r="J187" s="112">
        <f>IF(I187="SI",G187-H187,G187)</f>
        <v>0</v>
      </c>
      <c r="K187" s="196" t="s">
        <v>82</v>
      </c>
      <c r="L187" s="108">
        <v>2018</v>
      </c>
      <c r="M187" s="108">
        <v>1770</v>
      </c>
      <c r="N187" s="109" t="s">
        <v>712</v>
      </c>
      <c r="O187" s="111" t="s">
        <v>701</v>
      </c>
      <c r="P187" s="109" t="s">
        <v>702</v>
      </c>
      <c r="Q187" s="109" t="s">
        <v>702</v>
      </c>
      <c r="R187" s="108" t="s">
        <v>87</v>
      </c>
      <c r="S187" s="111" t="s">
        <v>87</v>
      </c>
      <c r="T187" s="108"/>
      <c r="U187" s="108">
        <v>0</v>
      </c>
      <c r="V187" s="108">
        <v>0</v>
      </c>
      <c r="W187" s="108">
        <v>0</v>
      </c>
      <c r="X187" s="113">
        <v>0</v>
      </c>
      <c r="Y187" s="113">
        <v>0</v>
      </c>
      <c r="Z187" s="113">
        <v>0</v>
      </c>
      <c r="AA187" s="114" t="s">
        <v>82</v>
      </c>
      <c r="AB187" s="109" t="s">
        <v>713</v>
      </c>
      <c r="AC187" s="107">
        <f>IF(O187=O186,0,1)</f>
        <v>0</v>
      </c>
    </row>
    <row r="188" spans="1:29" ht="60">
      <c r="A188" s="108">
        <v>2018</v>
      </c>
      <c r="B188" s="108">
        <v>212</v>
      </c>
      <c r="C188" s="109" t="s">
        <v>631</v>
      </c>
      <c r="D188" s="195" t="s">
        <v>714</v>
      </c>
      <c r="E188" s="109" t="s">
        <v>710</v>
      </c>
      <c r="F188" s="197" t="s">
        <v>715</v>
      </c>
      <c r="G188" s="112">
        <v>-28.13</v>
      </c>
      <c r="H188" s="112">
        <v>-7.22</v>
      </c>
      <c r="I188" s="143" t="s">
        <v>81</v>
      </c>
      <c r="J188" s="112">
        <f>IF(I188="SI",G188-H188,G188)</f>
        <v>-20.91</v>
      </c>
      <c r="K188" s="196" t="s">
        <v>82</v>
      </c>
      <c r="L188" s="108">
        <v>2018</v>
      </c>
      <c r="M188" s="108">
        <v>1769</v>
      </c>
      <c r="N188" s="109" t="s">
        <v>712</v>
      </c>
      <c r="O188" s="111" t="s">
        <v>701</v>
      </c>
      <c r="P188" s="109" t="s">
        <v>702</v>
      </c>
      <c r="Q188" s="109" t="s">
        <v>702</v>
      </c>
      <c r="R188" s="108" t="s">
        <v>87</v>
      </c>
      <c r="S188" s="111" t="s">
        <v>87</v>
      </c>
      <c r="T188" s="108"/>
      <c r="U188" s="108">
        <v>0</v>
      </c>
      <c r="V188" s="108">
        <v>0</v>
      </c>
      <c r="W188" s="108">
        <v>0</v>
      </c>
      <c r="X188" s="113">
        <v>0</v>
      </c>
      <c r="Y188" s="113">
        <v>0</v>
      </c>
      <c r="Z188" s="113">
        <v>0</v>
      </c>
      <c r="AA188" s="114" t="s">
        <v>82</v>
      </c>
      <c r="AB188" s="109" t="s">
        <v>713</v>
      </c>
      <c r="AC188" s="107">
        <f>IF(O188=O187,0,1)</f>
        <v>0</v>
      </c>
    </row>
    <row r="189" spans="1:29" ht="36">
      <c r="A189" s="108">
        <v>2018</v>
      </c>
      <c r="B189" s="108">
        <v>435</v>
      </c>
      <c r="C189" s="109" t="s">
        <v>252</v>
      </c>
      <c r="D189" s="195" t="s">
        <v>716</v>
      </c>
      <c r="E189" s="109" t="s">
        <v>717</v>
      </c>
      <c r="F189" s="197" t="s">
        <v>640</v>
      </c>
      <c r="G189" s="112">
        <v>40.02</v>
      </c>
      <c r="H189" s="112">
        <v>7.22</v>
      </c>
      <c r="I189" s="143" t="s">
        <v>81</v>
      </c>
      <c r="J189" s="112">
        <f>IF(I189="SI",G189-H189,G189)</f>
        <v>32.800000000000004</v>
      </c>
      <c r="K189" s="196" t="s">
        <v>82</v>
      </c>
      <c r="L189" s="108">
        <v>2018</v>
      </c>
      <c r="M189" s="108">
        <v>3154</v>
      </c>
      <c r="N189" s="109" t="s">
        <v>718</v>
      </c>
      <c r="O189" s="111" t="s">
        <v>701</v>
      </c>
      <c r="P189" s="109" t="s">
        <v>702</v>
      </c>
      <c r="Q189" s="109" t="s">
        <v>702</v>
      </c>
      <c r="R189" s="108" t="s">
        <v>87</v>
      </c>
      <c r="S189" s="111" t="s">
        <v>87</v>
      </c>
      <c r="T189" s="108"/>
      <c r="U189" s="108">
        <v>0</v>
      </c>
      <c r="V189" s="108">
        <v>0</v>
      </c>
      <c r="W189" s="108">
        <v>0</v>
      </c>
      <c r="X189" s="113">
        <v>0</v>
      </c>
      <c r="Y189" s="113">
        <v>0</v>
      </c>
      <c r="Z189" s="113">
        <v>0</v>
      </c>
      <c r="AA189" s="114" t="s">
        <v>82</v>
      </c>
      <c r="AB189" s="109" t="s">
        <v>719</v>
      </c>
      <c r="AC189" s="107">
        <f>IF(O189=O188,0,1)</f>
        <v>0</v>
      </c>
    </row>
    <row r="190" spans="1:29" ht="72">
      <c r="A190" s="108">
        <v>2017</v>
      </c>
      <c r="B190" s="108">
        <v>596</v>
      </c>
      <c r="C190" s="109" t="s">
        <v>246</v>
      </c>
      <c r="D190" s="195" t="s">
        <v>720</v>
      </c>
      <c r="E190" s="109" t="s">
        <v>721</v>
      </c>
      <c r="F190" s="197" t="s">
        <v>722</v>
      </c>
      <c r="G190" s="112">
        <v>-183</v>
      </c>
      <c r="H190" s="112">
        <v>-33</v>
      </c>
      <c r="I190" s="143" t="s">
        <v>81</v>
      </c>
      <c r="J190" s="112">
        <f>IF(I190="SI",G190-H190,G190)</f>
        <v>-150</v>
      </c>
      <c r="K190" s="196" t="s">
        <v>82</v>
      </c>
      <c r="L190" s="108">
        <v>2017</v>
      </c>
      <c r="M190" s="108">
        <v>2553</v>
      </c>
      <c r="N190" s="109" t="s">
        <v>723</v>
      </c>
      <c r="O190" s="111" t="s">
        <v>724</v>
      </c>
      <c r="P190" s="109" t="s">
        <v>725</v>
      </c>
      <c r="Q190" s="109" t="s">
        <v>82</v>
      </c>
      <c r="R190" s="108" t="s">
        <v>87</v>
      </c>
      <c r="S190" s="111" t="s">
        <v>87</v>
      </c>
      <c r="T190" s="108"/>
      <c r="U190" s="108">
        <v>0</v>
      </c>
      <c r="V190" s="108">
        <v>0</v>
      </c>
      <c r="W190" s="108">
        <v>0</v>
      </c>
      <c r="X190" s="113">
        <v>0</v>
      </c>
      <c r="Y190" s="113">
        <v>0</v>
      </c>
      <c r="Z190" s="113">
        <v>0</v>
      </c>
      <c r="AA190" s="114" t="s">
        <v>82</v>
      </c>
      <c r="AB190" s="109" t="s">
        <v>726</v>
      </c>
      <c r="AC190" s="107">
        <f>IF(O190=O189,0,1)</f>
        <v>1</v>
      </c>
    </row>
    <row r="191" spans="1:29" ht="24">
      <c r="A191" s="108">
        <v>2017</v>
      </c>
      <c r="B191" s="108">
        <v>597</v>
      </c>
      <c r="C191" s="109" t="s">
        <v>246</v>
      </c>
      <c r="D191" s="195" t="s">
        <v>727</v>
      </c>
      <c r="E191" s="109" t="s">
        <v>721</v>
      </c>
      <c r="F191" s="197" t="s">
        <v>728</v>
      </c>
      <c r="G191" s="112">
        <v>150</v>
      </c>
      <c r="H191" s="112">
        <v>0</v>
      </c>
      <c r="I191" s="143" t="s">
        <v>81</v>
      </c>
      <c r="J191" s="112">
        <f>IF(I191="SI",G191-H191,G191)</f>
        <v>150</v>
      </c>
      <c r="K191" s="196" t="s">
        <v>82</v>
      </c>
      <c r="L191" s="108">
        <v>2017</v>
      </c>
      <c r="M191" s="108">
        <v>2552</v>
      </c>
      <c r="N191" s="109" t="s">
        <v>723</v>
      </c>
      <c r="O191" s="111" t="s">
        <v>724</v>
      </c>
      <c r="P191" s="109" t="s">
        <v>725</v>
      </c>
      <c r="Q191" s="109" t="s">
        <v>82</v>
      </c>
      <c r="R191" s="108" t="s">
        <v>87</v>
      </c>
      <c r="S191" s="111" t="s">
        <v>87</v>
      </c>
      <c r="T191" s="108"/>
      <c r="U191" s="108">
        <v>0</v>
      </c>
      <c r="V191" s="108">
        <v>0</v>
      </c>
      <c r="W191" s="108">
        <v>0</v>
      </c>
      <c r="X191" s="113">
        <v>0</v>
      </c>
      <c r="Y191" s="113">
        <v>0</v>
      </c>
      <c r="Z191" s="113">
        <v>0</v>
      </c>
      <c r="AA191" s="114" t="s">
        <v>82</v>
      </c>
      <c r="AB191" s="109" t="s">
        <v>726</v>
      </c>
      <c r="AC191" s="107">
        <f>IF(O191=O190,0,1)</f>
        <v>0</v>
      </c>
    </row>
    <row r="192" spans="1:29" ht="60">
      <c r="A192" s="108">
        <v>2018</v>
      </c>
      <c r="B192" s="108">
        <v>35</v>
      </c>
      <c r="C192" s="109" t="s">
        <v>400</v>
      </c>
      <c r="D192" s="195" t="s">
        <v>729</v>
      </c>
      <c r="E192" s="109" t="s">
        <v>413</v>
      </c>
      <c r="F192" s="197" t="s">
        <v>730</v>
      </c>
      <c r="G192" s="112">
        <v>3580.92</v>
      </c>
      <c r="H192" s="112">
        <v>645.74</v>
      </c>
      <c r="I192" s="143" t="s">
        <v>81</v>
      </c>
      <c r="J192" s="112">
        <f>IF(I192="SI",G192-H192,G192)</f>
        <v>2935.1800000000003</v>
      </c>
      <c r="K192" s="196" t="s">
        <v>731</v>
      </c>
      <c r="L192" s="108">
        <v>2018</v>
      </c>
      <c r="M192" s="108">
        <v>132</v>
      </c>
      <c r="N192" s="109" t="s">
        <v>732</v>
      </c>
      <c r="O192" s="111" t="s">
        <v>733</v>
      </c>
      <c r="P192" s="109" t="s">
        <v>734</v>
      </c>
      <c r="Q192" s="109" t="s">
        <v>734</v>
      </c>
      <c r="R192" s="108">
        <v>3</v>
      </c>
      <c r="S192" s="111" t="s">
        <v>305</v>
      </c>
      <c r="T192" s="108"/>
      <c r="U192" s="108">
        <v>0</v>
      </c>
      <c r="V192" s="108">
        <v>0</v>
      </c>
      <c r="W192" s="108">
        <v>0</v>
      </c>
      <c r="X192" s="113">
        <v>0</v>
      </c>
      <c r="Y192" s="113">
        <v>0</v>
      </c>
      <c r="Z192" s="113">
        <v>0</v>
      </c>
      <c r="AA192" s="114" t="s">
        <v>82</v>
      </c>
      <c r="AB192" s="109" t="s">
        <v>735</v>
      </c>
      <c r="AC192" s="107">
        <f>IF(O192=O191,0,1)</f>
        <v>1</v>
      </c>
    </row>
    <row r="193" spans="1:29" ht="36">
      <c r="A193" s="108">
        <v>2018</v>
      </c>
      <c r="B193" s="108">
        <v>80</v>
      </c>
      <c r="C193" s="109" t="s">
        <v>271</v>
      </c>
      <c r="D193" s="195" t="s">
        <v>367</v>
      </c>
      <c r="E193" s="109" t="s">
        <v>736</v>
      </c>
      <c r="F193" s="197" t="s">
        <v>737</v>
      </c>
      <c r="G193" s="112">
        <v>-3580.92</v>
      </c>
      <c r="H193" s="112">
        <v>-645.74</v>
      </c>
      <c r="I193" s="143" t="s">
        <v>81</v>
      </c>
      <c r="J193" s="112">
        <f>IF(I193="SI",G193-H193,G193)</f>
        <v>-2935.1800000000003</v>
      </c>
      <c r="K193" s="196" t="s">
        <v>731</v>
      </c>
      <c r="L193" s="108">
        <v>2018</v>
      </c>
      <c r="M193" s="108">
        <v>259</v>
      </c>
      <c r="N193" s="109" t="s">
        <v>738</v>
      </c>
      <c r="O193" s="111" t="s">
        <v>733</v>
      </c>
      <c r="P193" s="109" t="s">
        <v>734</v>
      </c>
      <c r="Q193" s="109" t="s">
        <v>734</v>
      </c>
      <c r="R193" s="108">
        <v>3</v>
      </c>
      <c r="S193" s="111" t="s">
        <v>305</v>
      </c>
      <c r="T193" s="108"/>
      <c r="U193" s="108">
        <v>0</v>
      </c>
      <c r="V193" s="108">
        <v>0</v>
      </c>
      <c r="W193" s="108">
        <v>0</v>
      </c>
      <c r="X193" s="113">
        <v>0</v>
      </c>
      <c r="Y193" s="113">
        <v>0</v>
      </c>
      <c r="Z193" s="113">
        <v>0</v>
      </c>
      <c r="AA193" s="114" t="s">
        <v>82</v>
      </c>
      <c r="AB193" s="109" t="s">
        <v>739</v>
      </c>
      <c r="AC193" s="107">
        <f>IF(O193=O192,0,1)</f>
        <v>0</v>
      </c>
    </row>
    <row r="194" spans="1:29" ht="24">
      <c r="A194" s="108">
        <v>2016</v>
      </c>
      <c r="B194" s="108">
        <v>39</v>
      </c>
      <c r="C194" s="109" t="s">
        <v>740</v>
      </c>
      <c r="D194" s="195" t="s">
        <v>741</v>
      </c>
      <c r="E194" s="109" t="s">
        <v>742</v>
      </c>
      <c r="F194" s="197" t="s">
        <v>743</v>
      </c>
      <c r="G194" s="112">
        <v>536.8</v>
      </c>
      <c r="H194" s="112">
        <v>96.8</v>
      </c>
      <c r="I194" s="143" t="s">
        <v>81</v>
      </c>
      <c r="J194" s="112">
        <f>IF(I194="SI",G194-H194,G194)</f>
        <v>439.99999999999994</v>
      </c>
      <c r="K194" s="196" t="s">
        <v>82</v>
      </c>
      <c r="L194" s="108">
        <v>2015</v>
      </c>
      <c r="M194" s="108">
        <v>3580</v>
      </c>
      <c r="N194" s="109" t="s">
        <v>744</v>
      </c>
      <c r="O194" s="111" t="s">
        <v>745</v>
      </c>
      <c r="P194" s="109" t="s">
        <v>746</v>
      </c>
      <c r="Q194" s="109" t="s">
        <v>746</v>
      </c>
      <c r="R194" s="108" t="s">
        <v>87</v>
      </c>
      <c r="S194" s="111" t="s">
        <v>87</v>
      </c>
      <c r="T194" s="108"/>
      <c r="U194" s="108">
        <v>0</v>
      </c>
      <c r="V194" s="108">
        <v>0</v>
      </c>
      <c r="W194" s="108">
        <v>0</v>
      </c>
      <c r="X194" s="113">
        <v>0</v>
      </c>
      <c r="Y194" s="113">
        <v>0</v>
      </c>
      <c r="Z194" s="113">
        <v>0</v>
      </c>
      <c r="AA194" s="114" t="s">
        <v>82</v>
      </c>
      <c r="AB194" s="109" t="s">
        <v>742</v>
      </c>
      <c r="AC194" s="107">
        <f>IF(O194=O193,0,1)</f>
        <v>1</v>
      </c>
    </row>
    <row r="195" spans="1:29" ht="24">
      <c r="A195" s="108">
        <v>2017</v>
      </c>
      <c r="B195" s="108">
        <v>250</v>
      </c>
      <c r="C195" s="109" t="s">
        <v>747</v>
      </c>
      <c r="D195" s="195" t="s">
        <v>748</v>
      </c>
      <c r="E195" s="109" t="s">
        <v>749</v>
      </c>
      <c r="F195" s="197" t="s">
        <v>743</v>
      </c>
      <c r="G195" s="112">
        <v>512.4</v>
      </c>
      <c r="H195" s="112">
        <v>92.4</v>
      </c>
      <c r="I195" s="143" t="s">
        <v>81</v>
      </c>
      <c r="J195" s="112">
        <f>IF(I195="SI",G195-H195,G195)</f>
        <v>420</v>
      </c>
      <c r="K195" s="196" t="s">
        <v>82</v>
      </c>
      <c r="L195" s="108">
        <v>2017</v>
      </c>
      <c r="M195" s="108">
        <v>844</v>
      </c>
      <c r="N195" s="109" t="s">
        <v>750</v>
      </c>
      <c r="O195" s="111" t="s">
        <v>751</v>
      </c>
      <c r="P195" s="109" t="s">
        <v>746</v>
      </c>
      <c r="Q195" s="109" t="s">
        <v>746</v>
      </c>
      <c r="R195" s="108" t="s">
        <v>87</v>
      </c>
      <c r="S195" s="111" t="s">
        <v>87</v>
      </c>
      <c r="T195" s="108"/>
      <c r="U195" s="108">
        <v>0</v>
      </c>
      <c r="V195" s="108">
        <v>0</v>
      </c>
      <c r="W195" s="108">
        <v>0</v>
      </c>
      <c r="X195" s="113">
        <v>0</v>
      </c>
      <c r="Y195" s="113">
        <v>0</v>
      </c>
      <c r="Z195" s="113">
        <v>0</v>
      </c>
      <c r="AA195" s="114" t="s">
        <v>82</v>
      </c>
      <c r="AB195" s="109" t="s">
        <v>749</v>
      </c>
      <c r="AC195" s="107">
        <f>IF(O195=O194,0,1)</f>
        <v>1</v>
      </c>
    </row>
    <row r="196" spans="1:29" ht="84">
      <c r="A196" s="108">
        <v>2018</v>
      </c>
      <c r="B196" s="108">
        <v>81</v>
      </c>
      <c r="C196" s="109" t="s">
        <v>271</v>
      </c>
      <c r="D196" s="195" t="s">
        <v>354</v>
      </c>
      <c r="E196" s="109" t="s">
        <v>752</v>
      </c>
      <c r="F196" s="197" t="s">
        <v>753</v>
      </c>
      <c r="G196" s="112">
        <v>1047.98</v>
      </c>
      <c r="H196" s="112">
        <v>188.98</v>
      </c>
      <c r="I196" s="143" t="s">
        <v>81</v>
      </c>
      <c r="J196" s="112">
        <f>IF(I196="SI",G196-H196,G196)</f>
        <v>859</v>
      </c>
      <c r="K196" s="196" t="s">
        <v>754</v>
      </c>
      <c r="L196" s="108">
        <v>2018</v>
      </c>
      <c r="M196" s="108">
        <v>285</v>
      </c>
      <c r="N196" s="109" t="s">
        <v>752</v>
      </c>
      <c r="O196" s="111" t="s">
        <v>755</v>
      </c>
      <c r="P196" s="109" t="s">
        <v>756</v>
      </c>
      <c r="Q196" s="109" t="s">
        <v>757</v>
      </c>
      <c r="R196" s="108">
        <v>3</v>
      </c>
      <c r="S196" s="111" t="s">
        <v>305</v>
      </c>
      <c r="T196" s="108"/>
      <c r="U196" s="108">
        <v>0</v>
      </c>
      <c r="V196" s="108">
        <v>0</v>
      </c>
      <c r="W196" s="108">
        <v>0</v>
      </c>
      <c r="X196" s="113">
        <v>0</v>
      </c>
      <c r="Y196" s="113">
        <v>0</v>
      </c>
      <c r="Z196" s="113">
        <v>0</v>
      </c>
      <c r="AA196" s="114" t="s">
        <v>82</v>
      </c>
      <c r="AB196" s="109" t="s">
        <v>758</v>
      </c>
      <c r="AC196" s="107">
        <f>IF(O196=O195,0,1)</f>
        <v>1</v>
      </c>
    </row>
    <row r="197" spans="1:29" ht="36">
      <c r="A197" s="108">
        <v>2018</v>
      </c>
      <c r="B197" s="108">
        <v>312</v>
      </c>
      <c r="C197" s="109" t="s">
        <v>359</v>
      </c>
      <c r="D197" s="195" t="s">
        <v>759</v>
      </c>
      <c r="E197" s="109" t="s">
        <v>760</v>
      </c>
      <c r="F197" s="197" t="s">
        <v>761</v>
      </c>
      <c r="G197" s="112">
        <v>-1278.54</v>
      </c>
      <c r="H197" s="112">
        <v>-230.56</v>
      </c>
      <c r="I197" s="143" t="s">
        <v>81</v>
      </c>
      <c r="J197" s="112">
        <f>IF(I197="SI",G197-H197,G197)</f>
        <v>-1047.98</v>
      </c>
      <c r="K197" s="196" t="s">
        <v>762</v>
      </c>
      <c r="L197" s="108">
        <v>2018</v>
      </c>
      <c r="M197" s="108">
        <v>1265</v>
      </c>
      <c r="N197" s="109" t="s">
        <v>760</v>
      </c>
      <c r="O197" s="111" t="s">
        <v>755</v>
      </c>
      <c r="P197" s="109" t="s">
        <v>756</v>
      </c>
      <c r="Q197" s="109" t="s">
        <v>757</v>
      </c>
      <c r="R197" s="108">
        <v>3</v>
      </c>
      <c r="S197" s="111" t="s">
        <v>305</v>
      </c>
      <c r="T197" s="108"/>
      <c r="U197" s="108">
        <v>0</v>
      </c>
      <c r="V197" s="108">
        <v>0</v>
      </c>
      <c r="W197" s="108">
        <v>0</v>
      </c>
      <c r="X197" s="113">
        <v>0</v>
      </c>
      <c r="Y197" s="113">
        <v>0</v>
      </c>
      <c r="Z197" s="113">
        <v>0</v>
      </c>
      <c r="AA197" s="114" t="s">
        <v>82</v>
      </c>
      <c r="AB197" s="109" t="s">
        <v>763</v>
      </c>
      <c r="AC197" s="107">
        <f>IF(O197=O196,0,1)</f>
        <v>0</v>
      </c>
    </row>
    <row r="198" spans="1:29" ht="60">
      <c r="A198" s="108">
        <v>2015</v>
      </c>
      <c r="B198" s="108">
        <v>442</v>
      </c>
      <c r="C198" s="109" t="s">
        <v>171</v>
      </c>
      <c r="D198" s="195" t="s">
        <v>764</v>
      </c>
      <c r="E198" s="109" t="s">
        <v>765</v>
      </c>
      <c r="F198" s="197" t="s">
        <v>766</v>
      </c>
      <c r="G198" s="112">
        <v>19212.13</v>
      </c>
      <c r="H198" s="112">
        <v>1746.56</v>
      </c>
      <c r="I198" s="143" t="s">
        <v>81</v>
      </c>
      <c r="J198" s="112">
        <f>IF(I198="SI",G198-H198,G198)</f>
        <v>17465.57</v>
      </c>
      <c r="K198" s="196" t="s">
        <v>349</v>
      </c>
      <c r="L198" s="108">
        <v>2015</v>
      </c>
      <c r="M198" s="108">
        <v>2995</v>
      </c>
      <c r="N198" s="109" t="s">
        <v>765</v>
      </c>
      <c r="O198" s="111" t="s">
        <v>767</v>
      </c>
      <c r="P198" s="109" t="s">
        <v>351</v>
      </c>
      <c r="Q198" s="109" t="s">
        <v>351</v>
      </c>
      <c r="R198" s="108" t="s">
        <v>87</v>
      </c>
      <c r="S198" s="111" t="s">
        <v>87</v>
      </c>
      <c r="T198" s="108"/>
      <c r="U198" s="108">
        <v>0</v>
      </c>
      <c r="V198" s="108">
        <v>0</v>
      </c>
      <c r="W198" s="108">
        <v>0</v>
      </c>
      <c r="X198" s="113">
        <v>0</v>
      </c>
      <c r="Y198" s="113">
        <v>0</v>
      </c>
      <c r="Z198" s="113">
        <v>0</v>
      </c>
      <c r="AA198" s="114" t="s">
        <v>82</v>
      </c>
      <c r="AB198" s="109" t="s">
        <v>768</v>
      </c>
      <c r="AC198" s="107">
        <f>IF(O198=O197,0,1)</f>
        <v>1</v>
      </c>
    </row>
    <row r="199" spans="1:29" ht="60">
      <c r="A199" s="108">
        <v>2015</v>
      </c>
      <c r="B199" s="108">
        <v>388</v>
      </c>
      <c r="C199" s="109" t="s">
        <v>558</v>
      </c>
      <c r="D199" s="195" t="s">
        <v>769</v>
      </c>
      <c r="E199" s="109" t="s">
        <v>355</v>
      </c>
      <c r="F199" s="197" t="s">
        <v>770</v>
      </c>
      <c r="G199" s="112">
        <v>122.49</v>
      </c>
      <c r="H199" s="112">
        <v>22.09</v>
      </c>
      <c r="I199" s="143" t="s">
        <v>81</v>
      </c>
      <c r="J199" s="112">
        <f>IF(I199="SI",G199-H199,G199)</f>
        <v>100.39999999999999</v>
      </c>
      <c r="K199" s="196" t="s">
        <v>771</v>
      </c>
      <c r="L199" s="108">
        <v>2015</v>
      </c>
      <c r="M199" s="108">
        <v>2877</v>
      </c>
      <c r="N199" s="109" t="s">
        <v>772</v>
      </c>
      <c r="O199" s="111" t="s">
        <v>773</v>
      </c>
      <c r="P199" s="109" t="s">
        <v>774</v>
      </c>
      <c r="Q199" s="109" t="s">
        <v>775</v>
      </c>
      <c r="R199" s="108" t="s">
        <v>87</v>
      </c>
      <c r="S199" s="111" t="s">
        <v>87</v>
      </c>
      <c r="T199" s="108"/>
      <c r="U199" s="108">
        <v>0</v>
      </c>
      <c r="V199" s="108">
        <v>0</v>
      </c>
      <c r="W199" s="108">
        <v>0</v>
      </c>
      <c r="X199" s="113">
        <v>0</v>
      </c>
      <c r="Y199" s="113">
        <v>0</v>
      </c>
      <c r="Z199" s="113">
        <v>0</v>
      </c>
      <c r="AA199" s="114" t="s">
        <v>82</v>
      </c>
      <c r="AB199" s="109" t="s">
        <v>776</v>
      </c>
      <c r="AC199" s="107">
        <f>IF(O199=O198,0,1)</f>
        <v>1</v>
      </c>
    </row>
    <row r="200" spans="1:29" ht="72">
      <c r="A200" s="108">
        <v>2016</v>
      </c>
      <c r="B200" s="108">
        <v>559</v>
      </c>
      <c r="C200" s="109" t="s">
        <v>258</v>
      </c>
      <c r="D200" s="195" t="s">
        <v>777</v>
      </c>
      <c r="E200" s="109" t="s">
        <v>778</v>
      </c>
      <c r="F200" s="197" t="s">
        <v>779</v>
      </c>
      <c r="G200" s="112">
        <v>0.01</v>
      </c>
      <c r="H200" s="112">
        <v>0</v>
      </c>
      <c r="I200" s="143" t="s">
        <v>81</v>
      </c>
      <c r="J200" s="112">
        <f>IF(I200="SI",G200-H200,G200)</f>
        <v>0.01</v>
      </c>
      <c r="K200" s="196" t="s">
        <v>82</v>
      </c>
      <c r="L200" s="108">
        <v>2016</v>
      </c>
      <c r="M200" s="108">
        <v>3416</v>
      </c>
      <c r="N200" s="109" t="s">
        <v>780</v>
      </c>
      <c r="O200" s="111" t="s">
        <v>781</v>
      </c>
      <c r="P200" s="109" t="s">
        <v>782</v>
      </c>
      <c r="Q200" s="109" t="s">
        <v>783</v>
      </c>
      <c r="R200" s="108" t="s">
        <v>87</v>
      </c>
      <c r="S200" s="111" t="s">
        <v>87</v>
      </c>
      <c r="T200" s="108"/>
      <c r="U200" s="108">
        <v>0</v>
      </c>
      <c r="V200" s="108">
        <v>0</v>
      </c>
      <c r="W200" s="108">
        <v>0</v>
      </c>
      <c r="X200" s="113">
        <v>0</v>
      </c>
      <c r="Y200" s="113">
        <v>0</v>
      </c>
      <c r="Z200" s="113">
        <v>0</v>
      </c>
      <c r="AA200" s="114" t="s">
        <v>82</v>
      </c>
      <c r="AB200" s="109" t="s">
        <v>778</v>
      </c>
      <c r="AC200" s="107">
        <f>IF(O200=O199,0,1)</f>
        <v>1</v>
      </c>
    </row>
    <row r="201" spans="1:29" ht="72">
      <c r="A201" s="108">
        <v>2015</v>
      </c>
      <c r="B201" s="108">
        <v>94</v>
      </c>
      <c r="C201" s="109" t="s">
        <v>784</v>
      </c>
      <c r="D201" s="195" t="s">
        <v>785</v>
      </c>
      <c r="E201" s="109" t="s">
        <v>786</v>
      </c>
      <c r="F201" s="197" t="s">
        <v>787</v>
      </c>
      <c r="G201" s="112">
        <v>72</v>
      </c>
      <c r="H201" s="112">
        <v>0</v>
      </c>
      <c r="I201" s="143" t="s">
        <v>81</v>
      </c>
      <c r="J201" s="112">
        <f>IF(I201="SI",G201-H201,G201)</f>
        <v>72</v>
      </c>
      <c r="K201" s="196" t="s">
        <v>82</v>
      </c>
      <c r="L201" s="108">
        <v>2015</v>
      </c>
      <c r="M201" s="108">
        <v>810</v>
      </c>
      <c r="N201" s="109" t="s">
        <v>788</v>
      </c>
      <c r="O201" s="111" t="s">
        <v>789</v>
      </c>
      <c r="P201" s="109" t="s">
        <v>790</v>
      </c>
      <c r="Q201" s="109" t="s">
        <v>790</v>
      </c>
      <c r="R201" s="108" t="s">
        <v>87</v>
      </c>
      <c r="S201" s="111" t="s">
        <v>87</v>
      </c>
      <c r="T201" s="108"/>
      <c r="U201" s="108">
        <v>0</v>
      </c>
      <c r="V201" s="108">
        <v>0</v>
      </c>
      <c r="W201" s="108">
        <v>0</v>
      </c>
      <c r="X201" s="113">
        <v>0</v>
      </c>
      <c r="Y201" s="113">
        <v>0</v>
      </c>
      <c r="Z201" s="113">
        <v>0</v>
      </c>
      <c r="AA201" s="114" t="s">
        <v>82</v>
      </c>
      <c r="AB201" s="109" t="s">
        <v>791</v>
      </c>
      <c r="AC201" s="107">
        <f>IF(O201=O200,0,1)</f>
        <v>1</v>
      </c>
    </row>
    <row r="202" spans="1:29" ht="60">
      <c r="A202" s="108">
        <v>2018</v>
      </c>
      <c r="B202" s="108">
        <v>74</v>
      </c>
      <c r="C202" s="109" t="s">
        <v>271</v>
      </c>
      <c r="D202" s="195" t="s">
        <v>376</v>
      </c>
      <c r="E202" s="109" t="s">
        <v>792</v>
      </c>
      <c r="F202" s="197" t="s">
        <v>793</v>
      </c>
      <c r="G202" s="112">
        <v>536.8</v>
      </c>
      <c r="H202" s="112">
        <v>96.8</v>
      </c>
      <c r="I202" s="143" t="s">
        <v>81</v>
      </c>
      <c r="J202" s="112">
        <f>IF(I202="SI",G202-H202,G202)</f>
        <v>439.99999999999994</v>
      </c>
      <c r="K202" s="196" t="s">
        <v>794</v>
      </c>
      <c r="L202" s="108">
        <v>2018</v>
      </c>
      <c r="M202" s="108">
        <v>365</v>
      </c>
      <c r="N202" s="109" t="s">
        <v>420</v>
      </c>
      <c r="O202" s="111" t="s">
        <v>795</v>
      </c>
      <c r="P202" s="109" t="s">
        <v>796</v>
      </c>
      <c r="Q202" s="109" t="s">
        <v>82</v>
      </c>
      <c r="R202" s="108">
        <v>3</v>
      </c>
      <c r="S202" s="111" t="s">
        <v>305</v>
      </c>
      <c r="T202" s="108"/>
      <c r="U202" s="108">
        <v>0</v>
      </c>
      <c r="V202" s="108">
        <v>0</v>
      </c>
      <c r="W202" s="108">
        <v>0</v>
      </c>
      <c r="X202" s="113">
        <v>0</v>
      </c>
      <c r="Y202" s="113">
        <v>0</v>
      </c>
      <c r="Z202" s="113">
        <v>0</v>
      </c>
      <c r="AA202" s="114" t="s">
        <v>82</v>
      </c>
      <c r="AB202" s="109" t="s">
        <v>797</v>
      </c>
      <c r="AC202" s="107">
        <f>IF(O202=O201,0,1)</f>
        <v>1</v>
      </c>
    </row>
    <row r="203" spans="1:29" ht="36">
      <c r="A203" s="108">
        <v>2017</v>
      </c>
      <c r="B203" s="108">
        <v>261</v>
      </c>
      <c r="C203" s="109" t="s">
        <v>747</v>
      </c>
      <c r="D203" s="195" t="s">
        <v>798</v>
      </c>
      <c r="E203" s="109" t="s">
        <v>319</v>
      </c>
      <c r="F203" s="197" t="s">
        <v>799</v>
      </c>
      <c r="G203" s="112">
        <v>229.99</v>
      </c>
      <c r="H203" s="112">
        <v>41.47</v>
      </c>
      <c r="I203" s="143" t="s">
        <v>81</v>
      </c>
      <c r="J203" s="112">
        <f>IF(I203="SI",G203-H203,G203)</f>
        <v>188.52</v>
      </c>
      <c r="K203" s="196" t="s">
        <v>82</v>
      </c>
      <c r="L203" s="108">
        <v>2017</v>
      </c>
      <c r="M203" s="108">
        <v>1380</v>
      </c>
      <c r="N203" s="109" t="s">
        <v>319</v>
      </c>
      <c r="O203" s="111" t="s">
        <v>800</v>
      </c>
      <c r="P203" s="109" t="s">
        <v>801</v>
      </c>
      <c r="Q203" s="109" t="s">
        <v>802</v>
      </c>
      <c r="R203" s="108" t="s">
        <v>87</v>
      </c>
      <c r="S203" s="111" t="s">
        <v>87</v>
      </c>
      <c r="T203" s="108"/>
      <c r="U203" s="108">
        <v>0</v>
      </c>
      <c r="V203" s="108">
        <v>0</v>
      </c>
      <c r="W203" s="108">
        <v>0</v>
      </c>
      <c r="X203" s="113">
        <v>0</v>
      </c>
      <c r="Y203" s="113">
        <v>0</v>
      </c>
      <c r="Z203" s="113">
        <v>0</v>
      </c>
      <c r="AA203" s="114" t="s">
        <v>82</v>
      </c>
      <c r="AB203" s="109" t="s">
        <v>319</v>
      </c>
      <c r="AC203" s="107">
        <f>IF(O203=O202,0,1)</f>
        <v>1</v>
      </c>
    </row>
    <row r="204" spans="1:29" ht="24">
      <c r="A204" s="108">
        <v>2017</v>
      </c>
      <c r="B204" s="108">
        <v>452</v>
      </c>
      <c r="C204" s="109" t="s">
        <v>574</v>
      </c>
      <c r="D204" s="195" t="s">
        <v>803</v>
      </c>
      <c r="E204" s="109" t="s">
        <v>804</v>
      </c>
      <c r="F204" s="197" t="s">
        <v>805</v>
      </c>
      <c r="G204" s="112">
        <v>527.8</v>
      </c>
      <c r="H204" s="112">
        <v>95.18</v>
      </c>
      <c r="I204" s="143" t="s">
        <v>81</v>
      </c>
      <c r="J204" s="112">
        <f>IF(I204="SI",G204-H204,G204)</f>
        <v>432.61999999999995</v>
      </c>
      <c r="K204" s="196" t="s">
        <v>82</v>
      </c>
      <c r="L204" s="108">
        <v>2017</v>
      </c>
      <c r="M204" s="108">
        <v>2076</v>
      </c>
      <c r="N204" s="109" t="s">
        <v>806</v>
      </c>
      <c r="O204" s="111" t="s">
        <v>800</v>
      </c>
      <c r="P204" s="109" t="s">
        <v>801</v>
      </c>
      <c r="Q204" s="109" t="s">
        <v>802</v>
      </c>
      <c r="R204" s="108" t="s">
        <v>87</v>
      </c>
      <c r="S204" s="111" t="s">
        <v>87</v>
      </c>
      <c r="T204" s="108"/>
      <c r="U204" s="108">
        <v>0</v>
      </c>
      <c r="V204" s="108">
        <v>0</v>
      </c>
      <c r="W204" s="108">
        <v>0</v>
      </c>
      <c r="X204" s="113">
        <v>0</v>
      </c>
      <c r="Y204" s="113">
        <v>0</v>
      </c>
      <c r="Z204" s="113">
        <v>0</v>
      </c>
      <c r="AA204" s="114" t="s">
        <v>82</v>
      </c>
      <c r="AB204" s="109" t="s">
        <v>804</v>
      </c>
      <c r="AC204" s="107">
        <f>IF(O204=O203,0,1)</f>
        <v>0</v>
      </c>
    </row>
    <row r="205" spans="1:29" ht="24">
      <c r="A205" s="108">
        <v>2017</v>
      </c>
      <c r="B205" s="108">
        <v>453</v>
      </c>
      <c r="C205" s="109" t="s">
        <v>574</v>
      </c>
      <c r="D205" s="195" t="s">
        <v>807</v>
      </c>
      <c r="E205" s="109" t="s">
        <v>808</v>
      </c>
      <c r="F205" s="197" t="s">
        <v>805</v>
      </c>
      <c r="G205" s="112">
        <v>185</v>
      </c>
      <c r="H205" s="112">
        <v>33.36</v>
      </c>
      <c r="I205" s="143" t="s">
        <v>81</v>
      </c>
      <c r="J205" s="112">
        <f>IF(I205="SI",G205-H205,G205)</f>
        <v>151.64</v>
      </c>
      <c r="K205" s="196" t="s">
        <v>82</v>
      </c>
      <c r="L205" s="108">
        <v>2017</v>
      </c>
      <c r="M205" s="108">
        <v>2360</v>
      </c>
      <c r="N205" s="109" t="s">
        <v>808</v>
      </c>
      <c r="O205" s="111" t="s">
        <v>800</v>
      </c>
      <c r="P205" s="109" t="s">
        <v>801</v>
      </c>
      <c r="Q205" s="109" t="s">
        <v>802</v>
      </c>
      <c r="R205" s="108" t="s">
        <v>87</v>
      </c>
      <c r="S205" s="111" t="s">
        <v>87</v>
      </c>
      <c r="T205" s="108"/>
      <c r="U205" s="108">
        <v>0</v>
      </c>
      <c r="V205" s="108">
        <v>0</v>
      </c>
      <c r="W205" s="108">
        <v>0</v>
      </c>
      <c r="X205" s="113">
        <v>0</v>
      </c>
      <c r="Y205" s="113">
        <v>0</v>
      </c>
      <c r="Z205" s="113">
        <v>0</v>
      </c>
      <c r="AA205" s="114" t="s">
        <v>82</v>
      </c>
      <c r="AB205" s="109" t="s">
        <v>808</v>
      </c>
      <c r="AC205" s="107">
        <f>IF(O205=O204,0,1)</f>
        <v>0</v>
      </c>
    </row>
    <row r="206" spans="1:29" ht="24">
      <c r="A206" s="108">
        <v>2017</v>
      </c>
      <c r="B206" s="108">
        <v>458</v>
      </c>
      <c r="C206" s="109" t="s">
        <v>574</v>
      </c>
      <c r="D206" s="195" t="s">
        <v>809</v>
      </c>
      <c r="E206" s="109" t="s">
        <v>810</v>
      </c>
      <c r="F206" s="197" t="s">
        <v>805</v>
      </c>
      <c r="G206" s="112">
        <v>234.5</v>
      </c>
      <c r="H206" s="112">
        <v>42.29</v>
      </c>
      <c r="I206" s="143" t="s">
        <v>81</v>
      </c>
      <c r="J206" s="112">
        <f>IF(I206="SI",G206-H206,G206)</f>
        <v>192.21</v>
      </c>
      <c r="K206" s="196" t="s">
        <v>811</v>
      </c>
      <c r="L206" s="108">
        <v>2017</v>
      </c>
      <c r="M206" s="108">
        <v>2579</v>
      </c>
      <c r="N206" s="109" t="s">
        <v>810</v>
      </c>
      <c r="O206" s="111" t="s">
        <v>800</v>
      </c>
      <c r="P206" s="109" t="s">
        <v>801</v>
      </c>
      <c r="Q206" s="109" t="s">
        <v>802</v>
      </c>
      <c r="R206" s="108" t="s">
        <v>87</v>
      </c>
      <c r="S206" s="111" t="s">
        <v>87</v>
      </c>
      <c r="T206" s="108"/>
      <c r="U206" s="108">
        <v>0</v>
      </c>
      <c r="V206" s="108">
        <v>0</v>
      </c>
      <c r="W206" s="108">
        <v>0</v>
      </c>
      <c r="X206" s="113">
        <v>0</v>
      </c>
      <c r="Y206" s="113">
        <v>0</v>
      </c>
      <c r="Z206" s="113">
        <v>0</v>
      </c>
      <c r="AA206" s="114" t="s">
        <v>82</v>
      </c>
      <c r="AB206" s="109" t="s">
        <v>332</v>
      </c>
      <c r="AC206" s="107">
        <f>IF(O206=O205,0,1)</f>
        <v>0</v>
      </c>
    </row>
    <row r="207" spans="1:29" ht="36">
      <c r="A207" s="108">
        <v>2017</v>
      </c>
      <c r="B207" s="108">
        <v>459</v>
      </c>
      <c r="C207" s="109" t="s">
        <v>574</v>
      </c>
      <c r="D207" s="195" t="s">
        <v>812</v>
      </c>
      <c r="E207" s="109" t="s">
        <v>810</v>
      </c>
      <c r="F207" s="197" t="s">
        <v>813</v>
      </c>
      <c r="G207" s="112">
        <v>-188.51</v>
      </c>
      <c r="H207" s="112">
        <v>-33.99</v>
      </c>
      <c r="I207" s="143" t="s">
        <v>81</v>
      </c>
      <c r="J207" s="112">
        <f>IF(I207="SI",G207-H207,G207)</f>
        <v>-154.51999999999998</v>
      </c>
      <c r="K207" s="196" t="s">
        <v>811</v>
      </c>
      <c r="L207" s="108">
        <v>2017</v>
      </c>
      <c r="M207" s="108">
        <v>2569</v>
      </c>
      <c r="N207" s="109" t="s">
        <v>810</v>
      </c>
      <c r="O207" s="111" t="s">
        <v>800</v>
      </c>
      <c r="P207" s="109" t="s">
        <v>801</v>
      </c>
      <c r="Q207" s="109" t="s">
        <v>802</v>
      </c>
      <c r="R207" s="108" t="s">
        <v>87</v>
      </c>
      <c r="S207" s="111" t="s">
        <v>87</v>
      </c>
      <c r="T207" s="108"/>
      <c r="U207" s="108">
        <v>0</v>
      </c>
      <c r="V207" s="108">
        <v>0</v>
      </c>
      <c r="W207" s="108">
        <v>0</v>
      </c>
      <c r="X207" s="113">
        <v>0</v>
      </c>
      <c r="Y207" s="113">
        <v>0</v>
      </c>
      <c r="Z207" s="113">
        <v>0</v>
      </c>
      <c r="AA207" s="114" t="s">
        <v>82</v>
      </c>
      <c r="AB207" s="109" t="s">
        <v>332</v>
      </c>
      <c r="AC207" s="107">
        <f>IF(O207=O206,0,1)</f>
        <v>0</v>
      </c>
    </row>
    <row r="208" spans="1:29" ht="36">
      <c r="A208" s="108">
        <v>2017</v>
      </c>
      <c r="B208" s="108">
        <v>460</v>
      </c>
      <c r="C208" s="109" t="s">
        <v>574</v>
      </c>
      <c r="D208" s="195" t="s">
        <v>814</v>
      </c>
      <c r="E208" s="109" t="s">
        <v>810</v>
      </c>
      <c r="F208" s="197" t="s">
        <v>815</v>
      </c>
      <c r="G208" s="112">
        <v>-105.74</v>
      </c>
      <c r="H208" s="112">
        <v>-19.07</v>
      </c>
      <c r="I208" s="143" t="s">
        <v>81</v>
      </c>
      <c r="J208" s="112">
        <f>IF(I208="SI",G208-H208,G208)</f>
        <v>-86.66999999999999</v>
      </c>
      <c r="K208" s="196" t="s">
        <v>811</v>
      </c>
      <c r="L208" s="108">
        <v>2017</v>
      </c>
      <c r="M208" s="108">
        <v>2570</v>
      </c>
      <c r="N208" s="109" t="s">
        <v>810</v>
      </c>
      <c r="O208" s="111" t="s">
        <v>800</v>
      </c>
      <c r="P208" s="109" t="s">
        <v>801</v>
      </c>
      <c r="Q208" s="109" t="s">
        <v>802</v>
      </c>
      <c r="R208" s="108" t="s">
        <v>87</v>
      </c>
      <c r="S208" s="111" t="s">
        <v>87</v>
      </c>
      <c r="T208" s="108"/>
      <c r="U208" s="108">
        <v>0</v>
      </c>
      <c r="V208" s="108">
        <v>0</v>
      </c>
      <c r="W208" s="108">
        <v>0</v>
      </c>
      <c r="X208" s="113">
        <v>0</v>
      </c>
      <c r="Y208" s="113">
        <v>0</v>
      </c>
      <c r="Z208" s="113">
        <v>0</v>
      </c>
      <c r="AA208" s="114" t="s">
        <v>82</v>
      </c>
      <c r="AB208" s="109" t="s">
        <v>332</v>
      </c>
      <c r="AC208" s="107">
        <f>IF(O208=O207,0,1)</f>
        <v>0</v>
      </c>
    </row>
    <row r="209" spans="1:29" ht="36">
      <c r="A209" s="108">
        <v>2017</v>
      </c>
      <c r="B209" s="108">
        <v>461</v>
      </c>
      <c r="C209" s="109" t="s">
        <v>574</v>
      </c>
      <c r="D209" s="195" t="s">
        <v>798</v>
      </c>
      <c r="E209" s="109" t="s">
        <v>810</v>
      </c>
      <c r="F209" s="197" t="s">
        <v>816</v>
      </c>
      <c r="G209" s="112">
        <v>-432.62</v>
      </c>
      <c r="H209" s="112">
        <v>-78.01</v>
      </c>
      <c r="I209" s="143" t="s">
        <v>81</v>
      </c>
      <c r="J209" s="112">
        <f>IF(I209="SI",G209-H209,G209)</f>
        <v>-354.61</v>
      </c>
      <c r="K209" s="196" t="s">
        <v>811</v>
      </c>
      <c r="L209" s="108">
        <v>2017</v>
      </c>
      <c r="M209" s="108">
        <v>2572</v>
      </c>
      <c r="N209" s="109" t="s">
        <v>810</v>
      </c>
      <c r="O209" s="111" t="s">
        <v>800</v>
      </c>
      <c r="P209" s="109" t="s">
        <v>801</v>
      </c>
      <c r="Q209" s="109" t="s">
        <v>802</v>
      </c>
      <c r="R209" s="108" t="s">
        <v>87</v>
      </c>
      <c r="S209" s="111" t="s">
        <v>87</v>
      </c>
      <c r="T209" s="108"/>
      <c r="U209" s="108">
        <v>0</v>
      </c>
      <c r="V209" s="108">
        <v>0</v>
      </c>
      <c r="W209" s="108">
        <v>0</v>
      </c>
      <c r="X209" s="113">
        <v>0</v>
      </c>
      <c r="Y209" s="113">
        <v>0</v>
      </c>
      <c r="Z209" s="113">
        <v>0</v>
      </c>
      <c r="AA209" s="114" t="s">
        <v>82</v>
      </c>
      <c r="AB209" s="109" t="s">
        <v>332</v>
      </c>
      <c r="AC209" s="107">
        <f>IF(O209=O208,0,1)</f>
        <v>0</v>
      </c>
    </row>
    <row r="210" spans="1:29" ht="36">
      <c r="A210" s="108">
        <v>2017</v>
      </c>
      <c r="B210" s="108">
        <v>462</v>
      </c>
      <c r="C210" s="109" t="s">
        <v>574</v>
      </c>
      <c r="D210" s="195" t="s">
        <v>817</v>
      </c>
      <c r="E210" s="109" t="s">
        <v>810</v>
      </c>
      <c r="F210" s="197" t="s">
        <v>818</v>
      </c>
      <c r="G210" s="112">
        <v>-151.65</v>
      </c>
      <c r="H210" s="112">
        <v>-27.35</v>
      </c>
      <c r="I210" s="143" t="s">
        <v>81</v>
      </c>
      <c r="J210" s="112">
        <f>IF(I210="SI",G210-H210,G210)</f>
        <v>-124.30000000000001</v>
      </c>
      <c r="K210" s="196" t="s">
        <v>811</v>
      </c>
      <c r="L210" s="108">
        <v>2017</v>
      </c>
      <c r="M210" s="108">
        <v>2571</v>
      </c>
      <c r="N210" s="109" t="s">
        <v>810</v>
      </c>
      <c r="O210" s="111" t="s">
        <v>800</v>
      </c>
      <c r="P210" s="109" t="s">
        <v>801</v>
      </c>
      <c r="Q210" s="109" t="s">
        <v>802</v>
      </c>
      <c r="R210" s="108" t="s">
        <v>87</v>
      </c>
      <c r="S210" s="111" t="s">
        <v>87</v>
      </c>
      <c r="T210" s="108"/>
      <c r="U210" s="108">
        <v>0</v>
      </c>
      <c r="V210" s="108">
        <v>0</v>
      </c>
      <c r="W210" s="108">
        <v>0</v>
      </c>
      <c r="X210" s="113">
        <v>0</v>
      </c>
      <c r="Y210" s="113">
        <v>0</v>
      </c>
      <c r="Z210" s="113">
        <v>0</v>
      </c>
      <c r="AA210" s="114" t="s">
        <v>82</v>
      </c>
      <c r="AB210" s="109" t="s">
        <v>810</v>
      </c>
      <c r="AC210" s="107">
        <f>IF(O210=O209,0,1)</f>
        <v>0</v>
      </c>
    </row>
    <row r="211" spans="1:29" ht="24">
      <c r="A211" s="108">
        <v>2017</v>
      </c>
      <c r="B211" s="108">
        <v>463</v>
      </c>
      <c r="C211" s="109" t="s">
        <v>574</v>
      </c>
      <c r="D211" s="195" t="s">
        <v>819</v>
      </c>
      <c r="E211" s="109" t="s">
        <v>810</v>
      </c>
      <c r="F211" s="197" t="s">
        <v>820</v>
      </c>
      <c r="G211" s="112">
        <v>188.51</v>
      </c>
      <c r="H211" s="112">
        <v>33.99</v>
      </c>
      <c r="I211" s="143" t="s">
        <v>81</v>
      </c>
      <c r="J211" s="112">
        <f>IF(I211="SI",G211-H211,G211)</f>
        <v>154.51999999999998</v>
      </c>
      <c r="K211" s="196" t="s">
        <v>811</v>
      </c>
      <c r="L211" s="108">
        <v>2017</v>
      </c>
      <c r="M211" s="108">
        <v>2573</v>
      </c>
      <c r="N211" s="109" t="s">
        <v>810</v>
      </c>
      <c r="O211" s="111" t="s">
        <v>800</v>
      </c>
      <c r="P211" s="109" t="s">
        <v>801</v>
      </c>
      <c r="Q211" s="109" t="s">
        <v>802</v>
      </c>
      <c r="R211" s="108" t="s">
        <v>87</v>
      </c>
      <c r="S211" s="111" t="s">
        <v>87</v>
      </c>
      <c r="T211" s="108"/>
      <c r="U211" s="108">
        <v>0</v>
      </c>
      <c r="V211" s="108">
        <v>0</v>
      </c>
      <c r="W211" s="108">
        <v>0</v>
      </c>
      <c r="X211" s="113">
        <v>0</v>
      </c>
      <c r="Y211" s="113">
        <v>0</v>
      </c>
      <c r="Z211" s="113">
        <v>0</v>
      </c>
      <c r="AA211" s="114" t="s">
        <v>82</v>
      </c>
      <c r="AB211" s="109" t="s">
        <v>332</v>
      </c>
      <c r="AC211" s="107">
        <f>IF(O211=O210,0,1)</f>
        <v>0</v>
      </c>
    </row>
    <row r="212" spans="1:29" ht="36">
      <c r="A212" s="108">
        <v>2017</v>
      </c>
      <c r="B212" s="108">
        <v>602</v>
      </c>
      <c r="C212" s="109" t="s">
        <v>246</v>
      </c>
      <c r="D212" s="195" t="s">
        <v>821</v>
      </c>
      <c r="E212" s="109" t="s">
        <v>822</v>
      </c>
      <c r="F212" s="197" t="s">
        <v>823</v>
      </c>
      <c r="G212" s="112">
        <v>77.99</v>
      </c>
      <c r="H212" s="112">
        <v>14.06</v>
      </c>
      <c r="I212" s="143" t="s">
        <v>81</v>
      </c>
      <c r="J212" s="112">
        <f>IF(I212="SI",G212-H212,G212)</f>
        <v>63.92999999999999</v>
      </c>
      <c r="K212" s="196" t="s">
        <v>811</v>
      </c>
      <c r="L212" s="108">
        <v>2017</v>
      </c>
      <c r="M212" s="108">
        <v>3120</v>
      </c>
      <c r="N212" s="109" t="s">
        <v>824</v>
      </c>
      <c r="O212" s="111" t="s">
        <v>800</v>
      </c>
      <c r="P212" s="109" t="s">
        <v>801</v>
      </c>
      <c r="Q212" s="109" t="s">
        <v>802</v>
      </c>
      <c r="R212" s="108" t="s">
        <v>87</v>
      </c>
      <c r="S212" s="111" t="s">
        <v>87</v>
      </c>
      <c r="T212" s="108"/>
      <c r="U212" s="108">
        <v>0</v>
      </c>
      <c r="V212" s="108">
        <v>0</v>
      </c>
      <c r="W212" s="108">
        <v>0</v>
      </c>
      <c r="X212" s="113">
        <v>0</v>
      </c>
      <c r="Y212" s="113">
        <v>0</v>
      </c>
      <c r="Z212" s="113">
        <v>0</v>
      </c>
      <c r="AA212" s="114" t="s">
        <v>82</v>
      </c>
      <c r="AB212" s="109" t="s">
        <v>825</v>
      </c>
      <c r="AC212" s="107">
        <f>IF(O212=O211,0,1)</f>
        <v>0</v>
      </c>
    </row>
    <row r="213" spans="1:29" ht="36">
      <c r="A213" s="108">
        <v>2017</v>
      </c>
      <c r="B213" s="108">
        <v>603</v>
      </c>
      <c r="C213" s="109" t="s">
        <v>246</v>
      </c>
      <c r="D213" s="195" t="s">
        <v>826</v>
      </c>
      <c r="E213" s="109" t="s">
        <v>827</v>
      </c>
      <c r="F213" s="197" t="s">
        <v>828</v>
      </c>
      <c r="G213" s="112">
        <v>-41.47</v>
      </c>
      <c r="H213" s="112">
        <v>-7.48</v>
      </c>
      <c r="I213" s="143" t="s">
        <v>81</v>
      </c>
      <c r="J213" s="112">
        <f>IF(I213="SI",G213-H213,G213)</f>
        <v>-33.989999999999995</v>
      </c>
      <c r="K213" s="196" t="s">
        <v>811</v>
      </c>
      <c r="L213" s="108">
        <v>2017</v>
      </c>
      <c r="M213" s="108">
        <v>3227</v>
      </c>
      <c r="N213" s="109" t="s">
        <v>829</v>
      </c>
      <c r="O213" s="111" t="s">
        <v>800</v>
      </c>
      <c r="P213" s="109" t="s">
        <v>801</v>
      </c>
      <c r="Q213" s="109" t="s">
        <v>802</v>
      </c>
      <c r="R213" s="108" t="s">
        <v>87</v>
      </c>
      <c r="S213" s="111" t="s">
        <v>87</v>
      </c>
      <c r="T213" s="108"/>
      <c r="U213" s="108">
        <v>0</v>
      </c>
      <c r="V213" s="108">
        <v>0</v>
      </c>
      <c r="W213" s="108">
        <v>0</v>
      </c>
      <c r="X213" s="113">
        <v>0</v>
      </c>
      <c r="Y213" s="113">
        <v>0</v>
      </c>
      <c r="Z213" s="113">
        <v>0</v>
      </c>
      <c r="AA213" s="114" t="s">
        <v>82</v>
      </c>
      <c r="AB213" s="109" t="s">
        <v>406</v>
      </c>
      <c r="AC213" s="107">
        <f>IF(O213=O212,0,1)</f>
        <v>0</v>
      </c>
    </row>
    <row r="214" spans="1:29" ht="36">
      <c r="A214" s="108">
        <v>2017</v>
      </c>
      <c r="B214" s="108">
        <v>604</v>
      </c>
      <c r="C214" s="109" t="s">
        <v>246</v>
      </c>
      <c r="D214" s="195" t="s">
        <v>830</v>
      </c>
      <c r="E214" s="109" t="s">
        <v>831</v>
      </c>
      <c r="F214" s="197" t="s">
        <v>832</v>
      </c>
      <c r="G214" s="112">
        <v>-33.35</v>
      </c>
      <c r="H214" s="112">
        <v>-6.01</v>
      </c>
      <c r="I214" s="143" t="s">
        <v>81</v>
      </c>
      <c r="J214" s="112">
        <f>IF(I214="SI",G214-H214,G214)</f>
        <v>-27.340000000000003</v>
      </c>
      <c r="K214" s="196" t="s">
        <v>811</v>
      </c>
      <c r="L214" s="108">
        <v>2017</v>
      </c>
      <c r="M214" s="108">
        <v>3224</v>
      </c>
      <c r="N214" s="109" t="s">
        <v>829</v>
      </c>
      <c r="O214" s="111" t="s">
        <v>800</v>
      </c>
      <c r="P214" s="109" t="s">
        <v>801</v>
      </c>
      <c r="Q214" s="109" t="s">
        <v>802</v>
      </c>
      <c r="R214" s="108" t="s">
        <v>87</v>
      </c>
      <c r="S214" s="111" t="s">
        <v>87</v>
      </c>
      <c r="T214" s="108"/>
      <c r="U214" s="108">
        <v>0</v>
      </c>
      <c r="V214" s="108">
        <v>0</v>
      </c>
      <c r="W214" s="108">
        <v>0</v>
      </c>
      <c r="X214" s="113">
        <v>0</v>
      </c>
      <c r="Y214" s="113">
        <v>0</v>
      </c>
      <c r="Z214" s="113">
        <v>0</v>
      </c>
      <c r="AA214" s="114" t="s">
        <v>82</v>
      </c>
      <c r="AB214" s="109" t="s">
        <v>406</v>
      </c>
      <c r="AC214" s="107">
        <f>IF(O214=O213,0,1)</f>
        <v>0</v>
      </c>
    </row>
    <row r="215" spans="1:29" ht="36">
      <c r="A215" s="108">
        <v>2017</v>
      </c>
      <c r="B215" s="108">
        <v>605</v>
      </c>
      <c r="C215" s="109" t="s">
        <v>246</v>
      </c>
      <c r="D215" s="195" t="s">
        <v>803</v>
      </c>
      <c r="E215" s="109" t="s">
        <v>831</v>
      </c>
      <c r="F215" s="197" t="s">
        <v>833</v>
      </c>
      <c r="G215" s="112">
        <v>-41.47</v>
      </c>
      <c r="H215" s="112">
        <v>-7.48</v>
      </c>
      <c r="I215" s="143" t="s">
        <v>81</v>
      </c>
      <c r="J215" s="112">
        <f>IF(I215="SI",G215-H215,G215)</f>
        <v>-33.989999999999995</v>
      </c>
      <c r="K215" s="196" t="s">
        <v>811</v>
      </c>
      <c r="L215" s="108">
        <v>2017</v>
      </c>
      <c r="M215" s="108">
        <v>3225</v>
      </c>
      <c r="N215" s="109" t="s">
        <v>829</v>
      </c>
      <c r="O215" s="111" t="s">
        <v>800</v>
      </c>
      <c r="P215" s="109" t="s">
        <v>801</v>
      </c>
      <c r="Q215" s="109" t="s">
        <v>802</v>
      </c>
      <c r="R215" s="108" t="s">
        <v>87</v>
      </c>
      <c r="S215" s="111" t="s">
        <v>87</v>
      </c>
      <c r="T215" s="108"/>
      <c r="U215" s="108">
        <v>0</v>
      </c>
      <c r="V215" s="108">
        <v>0</v>
      </c>
      <c r="W215" s="108">
        <v>0</v>
      </c>
      <c r="X215" s="113">
        <v>0</v>
      </c>
      <c r="Y215" s="113">
        <v>0</v>
      </c>
      <c r="Z215" s="113">
        <v>0</v>
      </c>
      <c r="AA215" s="114" t="s">
        <v>82</v>
      </c>
      <c r="AB215" s="109" t="s">
        <v>406</v>
      </c>
      <c r="AC215" s="107">
        <f>IF(O215=O214,0,1)</f>
        <v>0</v>
      </c>
    </row>
    <row r="216" spans="1:29" ht="36">
      <c r="A216" s="108">
        <v>2017</v>
      </c>
      <c r="B216" s="108">
        <v>606</v>
      </c>
      <c r="C216" s="109" t="s">
        <v>246</v>
      </c>
      <c r="D216" s="195" t="s">
        <v>807</v>
      </c>
      <c r="E216" s="109" t="s">
        <v>831</v>
      </c>
      <c r="F216" s="197" t="s">
        <v>834</v>
      </c>
      <c r="G216" s="112">
        <v>-23.25</v>
      </c>
      <c r="H216" s="112">
        <v>-4.19</v>
      </c>
      <c r="I216" s="143" t="s">
        <v>81</v>
      </c>
      <c r="J216" s="112">
        <f>IF(I216="SI",G216-H216,G216)</f>
        <v>-19.06</v>
      </c>
      <c r="K216" s="196" t="s">
        <v>811</v>
      </c>
      <c r="L216" s="108">
        <v>2017</v>
      </c>
      <c r="M216" s="108">
        <v>3223</v>
      </c>
      <c r="N216" s="109" t="s">
        <v>829</v>
      </c>
      <c r="O216" s="111" t="s">
        <v>800</v>
      </c>
      <c r="P216" s="109" t="s">
        <v>801</v>
      </c>
      <c r="Q216" s="109" t="s">
        <v>802</v>
      </c>
      <c r="R216" s="108" t="s">
        <v>87</v>
      </c>
      <c r="S216" s="111" t="s">
        <v>87</v>
      </c>
      <c r="T216" s="108"/>
      <c r="U216" s="108">
        <v>0</v>
      </c>
      <c r="V216" s="108">
        <v>0</v>
      </c>
      <c r="W216" s="108">
        <v>0</v>
      </c>
      <c r="X216" s="113">
        <v>0</v>
      </c>
      <c r="Y216" s="113">
        <v>0</v>
      </c>
      <c r="Z216" s="113">
        <v>0</v>
      </c>
      <c r="AA216" s="114" t="s">
        <v>82</v>
      </c>
      <c r="AB216" s="109" t="s">
        <v>406</v>
      </c>
      <c r="AC216" s="107">
        <f>IF(O216=O215,0,1)</f>
        <v>0</v>
      </c>
    </row>
    <row r="217" spans="1:29" ht="36">
      <c r="A217" s="108">
        <v>2017</v>
      </c>
      <c r="B217" s="108">
        <v>607</v>
      </c>
      <c r="C217" s="109" t="s">
        <v>246</v>
      </c>
      <c r="D217" s="195" t="s">
        <v>819</v>
      </c>
      <c r="E217" s="109" t="s">
        <v>831</v>
      </c>
      <c r="F217" s="197" t="s">
        <v>835</v>
      </c>
      <c r="G217" s="112">
        <v>-95.18</v>
      </c>
      <c r="H217" s="112">
        <v>-17.16</v>
      </c>
      <c r="I217" s="143" t="s">
        <v>81</v>
      </c>
      <c r="J217" s="112">
        <f>IF(I217="SI",G217-H217,G217)</f>
        <v>-78.02000000000001</v>
      </c>
      <c r="K217" s="196" t="s">
        <v>811</v>
      </c>
      <c r="L217" s="108">
        <v>2017</v>
      </c>
      <c r="M217" s="108">
        <v>3226</v>
      </c>
      <c r="N217" s="109" t="s">
        <v>829</v>
      </c>
      <c r="O217" s="111" t="s">
        <v>800</v>
      </c>
      <c r="P217" s="109" t="s">
        <v>801</v>
      </c>
      <c r="Q217" s="109" t="s">
        <v>802</v>
      </c>
      <c r="R217" s="108" t="s">
        <v>87</v>
      </c>
      <c r="S217" s="111" t="s">
        <v>87</v>
      </c>
      <c r="T217" s="108"/>
      <c r="U217" s="108">
        <v>0</v>
      </c>
      <c r="V217" s="108">
        <v>0</v>
      </c>
      <c r="W217" s="108">
        <v>0</v>
      </c>
      <c r="X217" s="113">
        <v>0</v>
      </c>
      <c r="Y217" s="113">
        <v>0</v>
      </c>
      <c r="Z217" s="113">
        <v>0</v>
      </c>
      <c r="AA217" s="114" t="s">
        <v>82</v>
      </c>
      <c r="AB217" s="109" t="s">
        <v>406</v>
      </c>
      <c r="AC217" s="107">
        <f>IF(O217=O216,0,1)</f>
        <v>0</v>
      </c>
    </row>
    <row r="218" spans="1:29" ht="36">
      <c r="A218" s="108">
        <v>2017</v>
      </c>
      <c r="B218" s="108">
        <v>255</v>
      </c>
      <c r="C218" s="109" t="s">
        <v>747</v>
      </c>
      <c r="D218" s="195" t="s">
        <v>836</v>
      </c>
      <c r="E218" s="109" t="s">
        <v>240</v>
      </c>
      <c r="F218" s="197" t="s">
        <v>799</v>
      </c>
      <c r="G218" s="112">
        <v>86</v>
      </c>
      <c r="H218" s="112">
        <v>15.51</v>
      </c>
      <c r="I218" s="143" t="s">
        <v>81</v>
      </c>
      <c r="J218" s="112">
        <f>IF(I218="SI",G218-H218,G218)</f>
        <v>70.49</v>
      </c>
      <c r="K218" s="196" t="s">
        <v>82</v>
      </c>
      <c r="L218" s="108">
        <v>2017</v>
      </c>
      <c r="M218" s="108">
        <v>267</v>
      </c>
      <c r="N218" s="109" t="s">
        <v>837</v>
      </c>
      <c r="O218" s="111" t="s">
        <v>838</v>
      </c>
      <c r="P218" s="109" t="s">
        <v>839</v>
      </c>
      <c r="Q218" s="109" t="s">
        <v>840</v>
      </c>
      <c r="R218" s="108" t="s">
        <v>87</v>
      </c>
      <c r="S218" s="111" t="s">
        <v>87</v>
      </c>
      <c r="T218" s="108"/>
      <c r="U218" s="108">
        <v>0</v>
      </c>
      <c r="V218" s="108">
        <v>0</v>
      </c>
      <c r="W218" s="108">
        <v>0</v>
      </c>
      <c r="X218" s="113">
        <v>0</v>
      </c>
      <c r="Y218" s="113">
        <v>0</v>
      </c>
      <c r="Z218" s="113">
        <v>0</v>
      </c>
      <c r="AA218" s="114" t="s">
        <v>82</v>
      </c>
      <c r="AB218" s="109" t="s">
        <v>841</v>
      </c>
      <c r="AC218" s="107">
        <f>IF(O218=O217,0,1)</f>
        <v>1</v>
      </c>
    </row>
    <row r="219" spans="1:29" ht="36">
      <c r="A219" s="108">
        <v>2017</v>
      </c>
      <c r="B219" s="108">
        <v>256</v>
      </c>
      <c r="C219" s="109" t="s">
        <v>747</v>
      </c>
      <c r="D219" s="195" t="s">
        <v>842</v>
      </c>
      <c r="E219" s="109" t="s">
        <v>685</v>
      </c>
      <c r="F219" s="197" t="s">
        <v>799</v>
      </c>
      <c r="G219" s="112">
        <v>155</v>
      </c>
      <c r="H219" s="112">
        <v>27.95</v>
      </c>
      <c r="I219" s="143" t="s">
        <v>81</v>
      </c>
      <c r="J219" s="112">
        <f>IF(I219="SI",G219-H219,G219)</f>
        <v>127.05</v>
      </c>
      <c r="K219" s="196" t="s">
        <v>82</v>
      </c>
      <c r="L219" s="108">
        <v>2017</v>
      </c>
      <c r="M219" s="108">
        <v>268</v>
      </c>
      <c r="N219" s="109" t="s">
        <v>837</v>
      </c>
      <c r="O219" s="111" t="s">
        <v>838</v>
      </c>
      <c r="P219" s="109" t="s">
        <v>839</v>
      </c>
      <c r="Q219" s="109" t="s">
        <v>840</v>
      </c>
      <c r="R219" s="108" t="s">
        <v>87</v>
      </c>
      <c r="S219" s="111" t="s">
        <v>87</v>
      </c>
      <c r="T219" s="108"/>
      <c r="U219" s="108">
        <v>0</v>
      </c>
      <c r="V219" s="108">
        <v>0</v>
      </c>
      <c r="W219" s="108">
        <v>0</v>
      </c>
      <c r="X219" s="113">
        <v>0</v>
      </c>
      <c r="Y219" s="113">
        <v>0</v>
      </c>
      <c r="Z219" s="113">
        <v>0</v>
      </c>
      <c r="AA219" s="114" t="s">
        <v>82</v>
      </c>
      <c r="AB219" s="109" t="s">
        <v>841</v>
      </c>
      <c r="AC219" s="107">
        <f>IF(O219=O218,0,1)</f>
        <v>0</v>
      </c>
    </row>
    <row r="220" spans="1:29" ht="36">
      <c r="A220" s="108">
        <v>2017</v>
      </c>
      <c r="B220" s="108">
        <v>257</v>
      </c>
      <c r="C220" s="109" t="s">
        <v>747</v>
      </c>
      <c r="D220" s="195" t="s">
        <v>843</v>
      </c>
      <c r="E220" s="109" t="s">
        <v>844</v>
      </c>
      <c r="F220" s="197" t="s">
        <v>799</v>
      </c>
      <c r="G220" s="112">
        <v>84.51</v>
      </c>
      <c r="H220" s="112">
        <v>15.24</v>
      </c>
      <c r="I220" s="143" t="s">
        <v>81</v>
      </c>
      <c r="J220" s="112">
        <f>IF(I220="SI",G220-H220,G220)</f>
        <v>69.27000000000001</v>
      </c>
      <c r="K220" s="196" t="s">
        <v>82</v>
      </c>
      <c r="L220" s="108">
        <v>2017</v>
      </c>
      <c r="M220" s="108">
        <v>269</v>
      </c>
      <c r="N220" s="109" t="s">
        <v>837</v>
      </c>
      <c r="O220" s="111" t="s">
        <v>838</v>
      </c>
      <c r="P220" s="109" t="s">
        <v>839</v>
      </c>
      <c r="Q220" s="109" t="s">
        <v>840</v>
      </c>
      <c r="R220" s="108" t="s">
        <v>87</v>
      </c>
      <c r="S220" s="111" t="s">
        <v>87</v>
      </c>
      <c r="T220" s="108"/>
      <c r="U220" s="108">
        <v>0</v>
      </c>
      <c r="V220" s="108">
        <v>0</v>
      </c>
      <c r="W220" s="108">
        <v>0</v>
      </c>
      <c r="X220" s="113">
        <v>0</v>
      </c>
      <c r="Y220" s="113">
        <v>0</v>
      </c>
      <c r="Z220" s="113">
        <v>0</v>
      </c>
      <c r="AA220" s="114" t="s">
        <v>82</v>
      </c>
      <c r="AB220" s="109" t="s">
        <v>841</v>
      </c>
      <c r="AC220" s="107">
        <f>IF(O220=O219,0,1)</f>
        <v>0</v>
      </c>
    </row>
    <row r="221" spans="1:29" ht="36">
      <c r="A221" s="108">
        <v>2017</v>
      </c>
      <c r="B221" s="108">
        <v>258</v>
      </c>
      <c r="C221" s="109" t="s">
        <v>747</v>
      </c>
      <c r="D221" s="195" t="s">
        <v>354</v>
      </c>
      <c r="E221" s="109" t="s">
        <v>267</v>
      </c>
      <c r="F221" s="197" t="s">
        <v>799</v>
      </c>
      <c r="G221" s="112">
        <v>46.99</v>
      </c>
      <c r="H221" s="112">
        <v>8.47</v>
      </c>
      <c r="I221" s="143" t="s">
        <v>81</v>
      </c>
      <c r="J221" s="112">
        <f>IF(I221="SI",G221-H221,G221)</f>
        <v>38.52</v>
      </c>
      <c r="K221" s="196" t="s">
        <v>82</v>
      </c>
      <c r="L221" s="108">
        <v>2017</v>
      </c>
      <c r="M221" s="108">
        <v>625</v>
      </c>
      <c r="N221" s="109" t="s">
        <v>845</v>
      </c>
      <c r="O221" s="111" t="s">
        <v>838</v>
      </c>
      <c r="P221" s="109" t="s">
        <v>839</v>
      </c>
      <c r="Q221" s="109" t="s">
        <v>840</v>
      </c>
      <c r="R221" s="108" t="s">
        <v>87</v>
      </c>
      <c r="S221" s="111" t="s">
        <v>87</v>
      </c>
      <c r="T221" s="108"/>
      <c r="U221" s="108">
        <v>0</v>
      </c>
      <c r="V221" s="108">
        <v>0</v>
      </c>
      <c r="W221" s="108">
        <v>0</v>
      </c>
      <c r="X221" s="113">
        <v>0</v>
      </c>
      <c r="Y221" s="113">
        <v>0</v>
      </c>
      <c r="Z221" s="113">
        <v>0</v>
      </c>
      <c r="AA221" s="114" t="s">
        <v>82</v>
      </c>
      <c r="AB221" s="109" t="s">
        <v>313</v>
      </c>
      <c r="AC221" s="107">
        <f>IF(O221=O220,0,1)</f>
        <v>0</v>
      </c>
    </row>
    <row r="222" spans="1:29" ht="96">
      <c r="A222" s="108">
        <v>2018</v>
      </c>
      <c r="B222" s="108">
        <v>316</v>
      </c>
      <c r="C222" s="109" t="s">
        <v>359</v>
      </c>
      <c r="D222" s="195" t="s">
        <v>846</v>
      </c>
      <c r="E222" s="109" t="s">
        <v>847</v>
      </c>
      <c r="F222" s="197" t="s">
        <v>848</v>
      </c>
      <c r="G222" s="112">
        <v>9927.5</v>
      </c>
      <c r="H222" s="112">
        <v>902.5</v>
      </c>
      <c r="I222" s="143" t="s">
        <v>81</v>
      </c>
      <c r="J222" s="112">
        <f>IF(I222="SI",G222-H222,G222)</f>
        <v>9025</v>
      </c>
      <c r="K222" s="196" t="s">
        <v>849</v>
      </c>
      <c r="L222" s="108">
        <v>2018</v>
      </c>
      <c r="M222" s="108">
        <v>1950</v>
      </c>
      <c r="N222" s="109" t="s">
        <v>847</v>
      </c>
      <c r="O222" s="111" t="s">
        <v>850</v>
      </c>
      <c r="P222" s="109" t="s">
        <v>851</v>
      </c>
      <c r="Q222" s="109" t="s">
        <v>851</v>
      </c>
      <c r="R222" s="108">
        <v>3</v>
      </c>
      <c r="S222" s="111" t="s">
        <v>305</v>
      </c>
      <c r="T222" s="108"/>
      <c r="U222" s="108">
        <v>0</v>
      </c>
      <c r="V222" s="108">
        <v>0</v>
      </c>
      <c r="W222" s="108">
        <v>0</v>
      </c>
      <c r="X222" s="113">
        <v>0</v>
      </c>
      <c r="Y222" s="113">
        <v>0</v>
      </c>
      <c r="Z222" s="113">
        <v>0</v>
      </c>
      <c r="AA222" s="114" t="s">
        <v>82</v>
      </c>
      <c r="AB222" s="109" t="s">
        <v>852</v>
      </c>
      <c r="AC222" s="107">
        <f>IF(O222=O221,0,1)</f>
        <v>1</v>
      </c>
    </row>
    <row r="223" spans="1:29" ht="36">
      <c r="A223" s="108">
        <v>2015</v>
      </c>
      <c r="B223" s="108">
        <v>93</v>
      </c>
      <c r="C223" s="109" t="s">
        <v>784</v>
      </c>
      <c r="D223" s="195" t="s">
        <v>853</v>
      </c>
      <c r="E223" s="109" t="s">
        <v>854</v>
      </c>
      <c r="F223" s="197" t="s">
        <v>855</v>
      </c>
      <c r="G223" s="112">
        <v>100</v>
      </c>
      <c r="H223" s="112">
        <v>0</v>
      </c>
      <c r="I223" s="143" t="s">
        <v>81</v>
      </c>
      <c r="J223" s="112">
        <f>IF(I223="SI",G223-H223,G223)</f>
        <v>100</v>
      </c>
      <c r="K223" s="196" t="s">
        <v>82</v>
      </c>
      <c r="L223" s="108">
        <v>2015</v>
      </c>
      <c r="M223" s="108">
        <v>791</v>
      </c>
      <c r="N223" s="109" t="s">
        <v>854</v>
      </c>
      <c r="O223" s="111" t="s">
        <v>856</v>
      </c>
      <c r="P223" s="109" t="s">
        <v>857</v>
      </c>
      <c r="Q223" s="109" t="s">
        <v>857</v>
      </c>
      <c r="R223" s="108" t="s">
        <v>87</v>
      </c>
      <c r="S223" s="111" t="s">
        <v>87</v>
      </c>
      <c r="T223" s="108"/>
      <c r="U223" s="108">
        <v>0</v>
      </c>
      <c r="V223" s="108">
        <v>0</v>
      </c>
      <c r="W223" s="108">
        <v>0</v>
      </c>
      <c r="X223" s="113">
        <v>0</v>
      </c>
      <c r="Y223" s="113">
        <v>0</v>
      </c>
      <c r="Z223" s="113">
        <v>0</v>
      </c>
      <c r="AA223" s="114" t="s">
        <v>82</v>
      </c>
      <c r="AB223" s="109" t="s">
        <v>858</v>
      </c>
      <c r="AC223" s="107">
        <f>IF(O223=O222,0,1)</f>
        <v>1</v>
      </c>
    </row>
    <row r="224" spans="1:29" ht="36">
      <c r="A224" s="108">
        <v>2018</v>
      </c>
      <c r="B224" s="108">
        <v>244</v>
      </c>
      <c r="C224" s="109" t="s">
        <v>631</v>
      </c>
      <c r="D224" s="195" t="s">
        <v>859</v>
      </c>
      <c r="E224" s="109" t="s">
        <v>860</v>
      </c>
      <c r="F224" s="197" t="s">
        <v>861</v>
      </c>
      <c r="G224" s="112">
        <v>-20</v>
      </c>
      <c r="H224" s="112">
        <v>0</v>
      </c>
      <c r="I224" s="143" t="s">
        <v>81</v>
      </c>
      <c r="J224" s="112">
        <f>IF(I224="SI",G224-H224,G224)</f>
        <v>-20</v>
      </c>
      <c r="K224" s="196" t="s">
        <v>82</v>
      </c>
      <c r="L224" s="108">
        <v>2018</v>
      </c>
      <c r="M224" s="108">
        <v>1818</v>
      </c>
      <c r="N224" s="109" t="s">
        <v>862</v>
      </c>
      <c r="O224" s="111" t="s">
        <v>863</v>
      </c>
      <c r="P224" s="109" t="s">
        <v>864</v>
      </c>
      <c r="Q224" s="109" t="s">
        <v>653</v>
      </c>
      <c r="R224" s="108" t="s">
        <v>87</v>
      </c>
      <c r="S224" s="111" t="s">
        <v>87</v>
      </c>
      <c r="T224" s="108"/>
      <c r="U224" s="108">
        <v>0</v>
      </c>
      <c r="V224" s="108">
        <v>0</v>
      </c>
      <c r="W224" s="108">
        <v>0</v>
      </c>
      <c r="X224" s="113">
        <v>0</v>
      </c>
      <c r="Y224" s="113">
        <v>0</v>
      </c>
      <c r="Z224" s="113">
        <v>0</v>
      </c>
      <c r="AA224" s="114" t="s">
        <v>82</v>
      </c>
      <c r="AB224" s="109" t="s">
        <v>865</v>
      </c>
      <c r="AC224" s="107">
        <f>IF(O224=O223,0,1)</f>
        <v>1</v>
      </c>
    </row>
    <row r="225" spans="1:29" ht="60">
      <c r="A225" s="108">
        <v>2015</v>
      </c>
      <c r="B225" s="108">
        <v>405</v>
      </c>
      <c r="C225" s="109" t="s">
        <v>175</v>
      </c>
      <c r="D225" s="195" t="s">
        <v>866</v>
      </c>
      <c r="E225" s="109" t="s">
        <v>867</v>
      </c>
      <c r="F225" s="197" t="s">
        <v>868</v>
      </c>
      <c r="G225" s="112">
        <v>-1250.5</v>
      </c>
      <c r="H225" s="112">
        <v>-225.5</v>
      </c>
      <c r="I225" s="143" t="s">
        <v>81</v>
      </c>
      <c r="J225" s="112">
        <f>IF(I225="SI",G225-H225,G225)</f>
        <v>-1025</v>
      </c>
      <c r="K225" s="196" t="s">
        <v>82</v>
      </c>
      <c r="L225" s="108">
        <v>2015</v>
      </c>
      <c r="M225" s="108">
        <v>2749</v>
      </c>
      <c r="N225" s="109" t="s">
        <v>869</v>
      </c>
      <c r="O225" s="111" t="s">
        <v>870</v>
      </c>
      <c r="P225" s="109" t="s">
        <v>871</v>
      </c>
      <c r="Q225" s="109" t="s">
        <v>871</v>
      </c>
      <c r="R225" s="108" t="s">
        <v>87</v>
      </c>
      <c r="S225" s="111" t="s">
        <v>87</v>
      </c>
      <c r="T225" s="108"/>
      <c r="U225" s="108">
        <v>0</v>
      </c>
      <c r="V225" s="108">
        <v>0</v>
      </c>
      <c r="W225" s="108">
        <v>0</v>
      </c>
      <c r="X225" s="113">
        <v>0</v>
      </c>
      <c r="Y225" s="113">
        <v>0</v>
      </c>
      <c r="Z225" s="113">
        <v>0</v>
      </c>
      <c r="AA225" s="114" t="s">
        <v>82</v>
      </c>
      <c r="AB225" s="109" t="s">
        <v>765</v>
      </c>
      <c r="AC225" s="107">
        <f>IF(O225=O224,0,1)</f>
        <v>1</v>
      </c>
    </row>
    <row r="226" spans="1:29" ht="72">
      <c r="A226" s="108">
        <v>2016</v>
      </c>
      <c r="B226" s="108">
        <v>301</v>
      </c>
      <c r="C226" s="109" t="s">
        <v>196</v>
      </c>
      <c r="D226" s="195" t="s">
        <v>872</v>
      </c>
      <c r="E226" s="109" t="s">
        <v>873</v>
      </c>
      <c r="F226" s="197" t="s">
        <v>874</v>
      </c>
      <c r="G226" s="112">
        <v>2354.6</v>
      </c>
      <c r="H226" s="112">
        <v>424.6</v>
      </c>
      <c r="I226" s="143" t="s">
        <v>81</v>
      </c>
      <c r="J226" s="112">
        <f>IF(I226="SI",G226-H226,G226)</f>
        <v>1930</v>
      </c>
      <c r="K226" s="196" t="s">
        <v>875</v>
      </c>
      <c r="L226" s="108">
        <v>2016</v>
      </c>
      <c r="M226" s="108">
        <v>1612</v>
      </c>
      <c r="N226" s="109" t="s">
        <v>876</v>
      </c>
      <c r="O226" s="111" t="s">
        <v>870</v>
      </c>
      <c r="P226" s="109" t="s">
        <v>871</v>
      </c>
      <c r="Q226" s="109" t="s">
        <v>871</v>
      </c>
      <c r="R226" s="108" t="s">
        <v>87</v>
      </c>
      <c r="S226" s="111" t="s">
        <v>87</v>
      </c>
      <c r="T226" s="108"/>
      <c r="U226" s="108">
        <v>0</v>
      </c>
      <c r="V226" s="108">
        <v>0</v>
      </c>
      <c r="W226" s="108">
        <v>0</v>
      </c>
      <c r="X226" s="113">
        <v>0</v>
      </c>
      <c r="Y226" s="113">
        <v>0</v>
      </c>
      <c r="Z226" s="113">
        <v>0</v>
      </c>
      <c r="AA226" s="114" t="s">
        <v>82</v>
      </c>
      <c r="AB226" s="109" t="s">
        <v>877</v>
      </c>
      <c r="AC226" s="107">
        <f>IF(O226=O225,0,1)</f>
        <v>0</v>
      </c>
    </row>
    <row r="227" spans="1:29" ht="60">
      <c r="A227" s="108">
        <v>2017</v>
      </c>
      <c r="B227" s="108">
        <v>263</v>
      </c>
      <c r="C227" s="109" t="s">
        <v>747</v>
      </c>
      <c r="D227" s="195" t="s">
        <v>878</v>
      </c>
      <c r="E227" s="109" t="s">
        <v>879</v>
      </c>
      <c r="F227" s="197" t="s">
        <v>880</v>
      </c>
      <c r="G227" s="112">
        <v>923</v>
      </c>
      <c r="H227" s="112">
        <v>166.44</v>
      </c>
      <c r="I227" s="143" t="s">
        <v>81</v>
      </c>
      <c r="J227" s="112">
        <f>IF(I227="SI",G227-H227,G227)</f>
        <v>756.56</v>
      </c>
      <c r="K227" s="196" t="s">
        <v>881</v>
      </c>
      <c r="L227" s="108">
        <v>2017</v>
      </c>
      <c r="M227" s="108">
        <v>722</v>
      </c>
      <c r="N227" s="109" t="s">
        <v>882</v>
      </c>
      <c r="O227" s="111" t="s">
        <v>870</v>
      </c>
      <c r="P227" s="109" t="s">
        <v>871</v>
      </c>
      <c r="Q227" s="109" t="s">
        <v>871</v>
      </c>
      <c r="R227" s="108">
        <v>3</v>
      </c>
      <c r="S227" s="111" t="s">
        <v>305</v>
      </c>
      <c r="T227" s="108"/>
      <c r="U227" s="108">
        <v>0</v>
      </c>
      <c r="V227" s="108">
        <v>0</v>
      </c>
      <c r="W227" s="108">
        <v>0</v>
      </c>
      <c r="X227" s="113">
        <v>0</v>
      </c>
      <c r="Y227" s="113">
        <v>0</v>
      </c>
      <c r="Z227" s="113">
        <v>0</v>
      </c>
      <c r="AA227" s="114" t="s">
        <v>82</v>
      </c>
      <c r="AB227" s="109" t="s">
        <v>265</v>
      </c>
      <c r="AC227" s="107">
        <f>IF(O227=O226,0,1)</f>
        <v>0</v>
      </c>
    </row>
    <row r="228" spans="1:29" ht="72">
      <c r="A228" s="108">
        <v>2018</v>
      </c>
      <c r="B228" s="108">
        <v>87</v>
      </c>
      <c r="C228" s="109" t="s">
        <v>271</v>
      </c>
      <c r="D228" s="195" t="s">
        <v>883</v>
      </c>
      <c r="E228" s="109" t="s">
        <v>884</v>
      </c>
      <c r="F228" s="197" t="s">
        <v>885</v>
      </c>
      <c r="G228" s="112">
        <v>1220</v>
      </c>
      <c r="H228" s="112">
        <v>220</v>
      </c>
      <c r="I228" s="143" t="s">
        <v>81</v>
      </c>
      <c r="J228" s="112">
        <f>IF(I228="SI",G228-H228,G228)</f>
        <v>1000</v>
      </c>
      <c r="K228" s="196" t="s">
        <v>886</v>
      </c>
      <c r="L228" s="108">
        <v>2017</v>
      </c>
      <c r="M228" s="108">
        <v>3854</v>
      </c>
      <c r="N228" s="109" t="s">
        <v>887</v>
      </c>
      <c r="O228" s="111" t="s">
        <v>870</v>
      </c>
      <c r="P228" s="109" t="s">
        <v>871</v>
      </c>
      <c r="Q228" s="109" t="s">
        <v>871</v>
      </c>
      <c r="R228" s="108">
        <v>3</v>
      </c>
      <c r="S228" s="111" t="s">
        <v>305</v>
      </c>
      <c r="T228" s="108"/>
      <c r="U228" s="108">
        <v>0</v>
      </c>
      <c r="V228" s="108">
        <v>0</v>
      </c>
      <c r="W228" s="108">
        <v>0</v>
      </c>
      <c r="X228" s="113">
        <v>0</v>
      </c>
      <c r="Y228" s="113">
        <v>0</v>
      </c>
      <c r="Z228" s="113">
        <v>0</v>
      </c>
      <c r="AA228" s="114" t="s">
        <v>82</v>
      </c>
      <c r="AB228" s="109" t="s">
        <v>736</v>
      </c>
      <c r="AC228" s="107">
        <f>IF(O228=O227,0,1)</f>
        <v>0</v>
      </c>
    </row>
    <row r="229" spans="1:29" ht="60">
      <c r="A229" s="108">
        <v>2018</v>
      </c>
      <c r="B229" s="108">
        <v>317</v>
      </c>
      <c r="C229" s="109" t="s">
        <v>359</v>
      </c>
      <c r="D229" s="195" t="s">
        <v>888</v>
      </c>
      <c r="E229" s="109" t="s">
        <v>847</v>
      </c>
      <c r="F229" s="197" t="s">
        <v>889</v>
      </c>
      <c r="G229" s="112">
        <v>9505.63</v>
      </c>
      <c r="H229" s="112">
        <v>1714.13</v>
      </c>
      <c r="I229" s="143" t="s">
        <v>81</v>
      </c>
      <c r="J229" s="112">
        <f>IF(I229="SI",G229-H229,G229)</f>
        <v>7791.499999999999</v>
      </c>
      <c r="K229" s="196" t="s">
        <v>890</v>
      </c>
      <c r="L229" s="108">
        <v>2018</v>
      </c>
      <c r="M229" s="108">
        <v>1955</v>
      </c>
      <c r="N229" s="109" t="s">
        <v>891</v>
      </c>
      <c r="O229" s="111" t="s">
        <v>870</v>
      </c>
      <c r="P229" s="109" t="s">
        <v>871</v>
      </c>
      <c r="Q229" s="109" t="s">
        <v>871</v>
      </c>
      <c r="R229" s="108" t="s">
        <v>87</v>
      </c>
      <c r="S229" s="111" t="s">
        <v>87</v>
      </c>
      <c r="T229" s="108"/>
      <c r="U229" s="108">
        <v>0</v>
      </c>
      <c r="V229" s="108">
        <v>0</v>
      </c>
      <c r="W229" s="108">
        <v>0</v>
      </c>
      <c r="X229" s="113">
        <v>0</v>
      </c>
      <c r="Y229" s="113">
        <v>0</v>
      </c>
      <c r="Z229" s="113">
        <v>0</v>
      </c>
      <c r="AA229" s="114" t="s">
        <v>82</v>
      </c>
      <c r="AB229" s="109" t="s">
        <v>892</v>
      </c>
      <c r="AC229" s="107">
        <f>IF(O229=O228,0,1)</f>
        <v>0</v>
      </c>
    </row>
    <row r="230" spans="1:29" ht="108">
      <c r="A230" s="108">
        <v>2016</v>
      </c>
      <c r="B230" s="108">
        <v>465</v>
      </c>
      <c r="C230" s="109" t="s">
        <v>684</v>
      </c>
      <c r="D230" s="195" t="s">
        <v>893</v>
      </c>
      <c r="E230" s="109" t="s">
        <v>877</v>
      </c>
      <c r="F230" s="197" t="s">
        <v>894</v>
      </c>
      <c r="G230" s="112">
        <v>555.99</v>
      </c>
      <c r="H230" s="112">
        <v>555.99</v>
      </c>
      <c r="I230" s="143" t="s">
        <v>81</v>
      </c>
      <c r="J230" s="112">
        <f>IF(I230="SI",G230-H230,G230)</f>
        <v>0</v>
      </c>
      <c r="K230" s="196" t="s">
        <v>895</v>
      </c>
      <c r="L230" s="108">
        <v>2016</v>
      </c>
      <c r="M230" s="108">
        <v>2013</v>
      </c>
      <c r="N230" s="109" t="s">
        <v>896</v>
      </c>
      <c r="O230" s="111" t="s">
        <v>897</v>
      </c>
      <c r="P230" s="109" t="s">
        <v>898</v>
      </c>
      <c r="Q230" s="109" t="s">
        <v>898</v>
      </c>
      <c r="R230" s="108" t="s">
        <v>87</v>
      </c>
      <c r="S230" s="111" t="s">
        <v>87</v>
      </c>
      <c r="T230" s="108"/>
      <c r="U230" s="108">
        <v>0</v>
      </c>
      <c r="V230" s="108">
        <v>0</v>
      </c>
      <c r="W230" s="108">
        <v>0</v>
      </c>
      <c r="X230" s="113">
        <v>0</v>
      </c>
      <c r="Y230" s="113">
        <v>0</v>
      </c>
      <c r="Z230" s="113">
        <v>0</v>
      </c>
      <c r="AA230" s="114" t="s">
        <v>82</v>
      </c>
      <c r="AB230" s="109" t="s">
        <v>899</v>
      </c>
      <c r="AC230" s="107">
        <f>IF(O230=O229,0,1)</f>
        <v>1</v>
      </c>
    </row>
    <row r="231" spans="1:29" ht="156">
      <c r="A231" s="108">
        <v>2016</v>
      </c>
      <c r="B231" s="108">
        <v>466</v>
      </c>
      <c r="C231" s="109" t="s">
        <v>684</v>
      </c>
      <c r="D231" s="195" t="s">
        <v>900</v>
      </c>
      <c r="E231" s="109" t="s">
        <v>877</v>
      </c>
      <c r="F231" s="197" t="s">
        <v>901</v>
      </c>
      <c r="G231" s="112">
        <v>1043.66</v>
      </c>
      <c r="H231" s="112">
        <v>1043.66</v>
      </c>
      <c r="I231" s="143" t="s">
        <v>81</v>
      </c>
      <c r="J231" s="112">
        <f>IF(I231="SI",G231-H231,G231)</f>
        <v>0</v>
      </c>
      <c r="K231" s="196" t="s">
        <v>902</v>
      </c>
      <c r="L231" s="108">
        <v>2016</v>
      </c>
      <c r="M231" s="108">
        <v>2012</v>
      </c>
      <c r="N231" s="109" t="s">
        <v>896</v>
      </c>
      <c r="O231" s="111" t="s">
        <v>897</v>
      </c>
      <c r="P231" s="109" t="s">
        <v>898</v>
      </c>
      <c r="Q231" s="109" t="s">
        <v>898</v>
      </c>
      <c r="R231" s="108">
        <v>3</v>
      </c>
      <c r="S231" s="111" t="s">
        <v>305</v>
      </c>
      <c r="T231" s="108"/>
      <c r="U231" s="108">
        <v>0</v>
      </c>
      <c r="V231" s="108">
        <v>0</v>
      </c>
      <c r="W231" s="108">
        <v>0</v>
      </c>
      <c r="X231" s="113">
        <v>0</v>
      </c>
      <c r="Y231" s="113">
        <v>0</v>
      </c>
      <c r="Z231" s="113">
        <v>0</v>
      </c>
      <c r="AA231" s="114" t="s">
        <v>82</v>
      </c>
      <c r="AB231" s="109" t="s">
        <v>899</v>
      </c>
      <c r="AC231" s="107">
        <f>IF(O231=O230,0,1)</f>
        <v>0</v>
      </c>
    </row>
    <row r="232" spans="1:29" ht="36">
      <c r="A232" s="108">
        <v>2015</v>
      </c>
      <c r="B232" s="108">
        <v>202</v>
      </c>
      <c r="C232" s="109" t="s">
        <v>903</v>
      </c>
      <c r="D232" s="195" t="s">
        <v>904</v>
      </c>
      <c r="E232" s="109" t="s">
        <v>905</v>
      </c>
      <c r="F232" s="197" t="s">
        <v>906</v>
      </c>
      <c r="G232" s="112">
        <v>122</v>
      </c>
      <c r="H232" s="112">
        <v>22</v>
      </c>
      <c r="I232" s="143" t="s">
        <v>81</v>
      </c>
      <c r="J232" s="112">
        <f>IF(I232="SI",G232-H232,G232)</f>
        <v>100</v>
      </c>
      <c r="K232" s="196" t="s">
        <v>82</v>
      </c>
      <c r="L232" s="108">
        <v>2015</v>
      </c>
      <c r="M232" s="108">
        <v>1536</v>
      </c>
      <c r="N232" s="109" t="s">
        <v>539</v>
      </c>
      <c r="O232" s="111" t="s">
        <v>907</v>
      </c>
      <c r="P232" s="109" t="s">
        <v>908</v>
      </c>
      <c r="Q232" s="109" t="s">
        <v>908</v>
      </c>
      <c r="R232" s="108" t="s">
        <v>87</v>
      </c>
      <c r="S232" s="111" t="s">
        <v>87</v>
      </c>
      <c r="T232" s="108"/>
      <c r="U232" s="108">
        <v>0</v>
      </c>
      <c r="V232" s="108">
        <v>0</v>
      </c>
      <c r="W232" s="108">
        <v>0</v>
      </c>
      <c r="X232" s="113">
        <v>0</v>
      </c>
      <c r="Y232" s="113">
        <v>0</v>
      </c>
      <c r="Z232" s="113">
        <v>0</v>
      </c>
      <c r="AA232" s="114" t="s">
        <v>82</v>
      </c>
      <c r="AB232" s="109" t="s">
        <v>909</v>
      </c>
      <c r="AC232" s="107">
        <f>IF(O232=O231,0,1)</f>
        <v>1</v>
      </c>
    </row>
    <row r="233" spans="1:29" ht="36">
      <c r="A233" s="108">
        <v>2015</v>
      </c>
      <c r="B233" s="108">
        <v>203</v>
      </c>
      <c r="C233" s="109" t="s">
        <v>903</v>
      </c>
      <c r="D233" s="195" t="s">
        <v>910</v>
      </c>
      <c r="E233" s="109" t="s">
        <v>905</v>
      </c>
      <c r="F233" s="197" t="s">
        <v>906</v>
      </c>
      <c r="G233" s="112">
        <v>122</v>
      </c>
      <c r="H233" s="112">
        <v>22</v>
      </c>
      <c r="I233" s="143" t="s">
        <v>81</v>
      </c>
      <c r="J233" s="112">
        <f>IF(I233="SI",G233-H233,G233)</f>
        <v>100</v>
      </c>
      <c r="K233" s="196" t="s">
        <v>82</v>
      </c>
      <c r="L233" s="108">
        <v>2015</v>
      </c>
      <c r="M233" s="108">
        <v>1508</v>
      </c>
      <c r="N233" s="109" t="s">
        <v>672</v>
      </c>
      <c r="O233" s="111" t="s">
        <v>907</v>
      </c>
      <c r="P233" s="109" t="s">
        <v>908</v>
      </c>
      <c r="Q233" s="109" t="s">
        <v>908</v>
      </c>
      <c r="R233" s="108" t="s">
        <v>87</v>
      </c>
      <c r="S233" s="111" t="s">
        <v>87</v>
      </c>
      <c r="T233" s="108"/>
      <c r="U233" s="108">
        <v>0</v>
      </c>
      <c r="V233" s="108">
        <v>0</v>
      </c>
      <c r="W233" s="108">
        <v>0</v>
      </c>
      <c r="X233" s="113">
        <v>0</v>
      </c>
      <c r="Y233" s="113">
        <v>0</v>
      </c>
      <c r="Z233" s="113">
        <v>0</v>
      </c>
      <c r="AA233" s="114" t="s">
        <v>82</v>
      </c>
      <c r="AB233" s="109" t="s">
        <v>909</v>
      </c>
      <c r="AC233" s="107">
        <f>IF(O233=O232,0,1)</f>
        <v>0</v>
      </c>
    </row>
    <row r="234" spans="1:29" ht="36">
      <c r="A234" s="108">
        <v>2015</v>
      </c>
      <c r="B234" s="108">
        <v>204</v>
      </c>
      <c r="C234" s="109" t="s">
        <v>903</v>
      </c>
      <c r="D234" s="195" t="s">
        <v>911</v>
      </c>
      <c r="E234" s="109" t="s">
        <v>905</v>
      </c>
      <c r="F234" s="197" t="s">
        <v>906</v>
      </c>
      <c r="G234" s="112">
        <v>122</v>
      </c>
      <c r="H234" s="112">
        <v>22</v>
      </c>
      <c r="I234" s="143" t="s">
        <v>81</v>
      </c>
      <c r="J234" s="112">
        <f>IF(I234="SI",G234-H234,G234)</f>
        <v>100</v>
      </c>
      <c r="K234" s="196" t="s">
        <v>82</v>
      </c>
      <c r="L234" s="108">
        <v>2015</v>
      </c>
      <c r="M234" s="108">
        <v>1537</v>
      </c>
      <c r="N234" s="109" t="s">
        <v>539</v>
      </c>
      <c r="O234" s="111" t="s">
        <v>907</v>
      </c>
      <c r="P234" s="109" t="s">
        <v>908</v>
      </c>
      <c r="Q234" s="109" t="s">
        <v>908</v>
      </c>
      <c r="R234" s="108" t="s">
        <v>87</v>
      </c>
      <c r="S234" s="111" t="s">
        <v>87</v>
      </c>
      <c r="T234" s="108"/>
      <c r="U234" s="108">
        <v>0</v>
      </c>
      <c r="V234" s="108">
        <v>0</v>
      </c>
      <c r="W234" s="108">
        <v>0</v>
      </c>
      <c r="X234" s="113">
        <v>0</v>
      </c>
      <c r="Y234" s="113">
        <v>0</v>
      </c>
      <c r="Z234" s="113">
        <v>0</v>
      </c>
      <c r="AA234" s="114" t="s">
        <v>82</v>
      </c>
      <c r="AB234" s="109" t="s">
        <v>909</v>
      </c>
      <c r="AC234" s="107">
        <f>IF(O234=O233,0,1)</f>
        <v>0</v>
      </c>
    </row>
    <row r="235" spans="1:29" ht="48">
      <c r="A235" s="108">
        <v>2018</v>
      </c>
      <c r="B235" s="108">
        <v>318</v>
      </c>
      <c r="C235" s="109" t="s">
        <v>359</v>
      </c>
      <c r="D235" s="195" t="s">
        <v>281</v>
      </c>
      <c r="E235" s="109" t="s">
        <v>383</v>
      </c>
      <c r="F235" s="197" t="s">
        <v>912</v>
      </c>
      <c r="G235" s="112">
        <v>10813.34</v>
      </c>
      <c r="H235" s="112">
        <v>1949.95</v>
      </c>
      <c r="I235" s="143" t="s">
        <v>81</v>
      </c>
      <c r="J235" s="112">
        <f>IF(I235="SI",G235-H235,G235)</f>
        <v>8863.39</v>
      </c>
      <c r="K235" s="196" t="s">
        <v>913</v>
      </c>
      <c r="L235" s="108">
        <v>2018</v>
      </c>
      <c r="M235" s="108">
        <v>2118</v>
      </c>
      <c r="N235" s="109" t="s">
        <v>383</v>
      </c>
      <c r="O235" s="111" t="s">
        <v>914</v>
      </c>
      <c r="P235" s="109" t="s">
        <v>915</v>
      </c>
      <c r="Q235" s="109" t="s">
        <v>916</v>
      </c>
      <c r="R235" s="108">
        <v>3</v>
      </c>
      <c r="S235" s="111" t="s">
        <v>305</v>
      </c>
      <c r="T235" s="108"/>
      <c r="U235" s="108">
        <v>0</v>
      </c>
      <c r="V235" s="108">
        <v>0</v>
      </c>
      <c r="W235" s="108">
        <v>0</v>
      </c>
      <c r="X235" s="113">
        <v>0</v>
      </c>
      <c r="Y235" s="113">
        <v>0</v>
      </c>
      <c r="Z235" s="113">
        <v>0</v>
      </c>
      <c r="AA235" s="114" t="s">
        <v>82</v>
      </c>
      <c r="AB235" s="109" t="s">
        <v>917</v>
      </c>
      <c r="AC235" s="107">
        <f>IF(O235=O234,0,1)</f>
        <v>1</v>
      </c>
    </row>
    <row r="236" spans="1:29" ht="48">
      <c r="A236" s="108">
        <v>2014</v>
      </c>
      <c r="B236" s="108">
        <v>246</v>
      </c>
      <c r="C236" s="109" t="s">
        <v>918</v>
      </c>
      <c r="D236" s="195" t="s">
        <v>919</v>
      </c>
      <c r="E236" s="109" t="s">
        <v>920</v>
      </c>
      <c r="F236" s="197" t="s">
        <v>921</v>
      </c>
      <c r="G236" s="112">
        <v>10.5</v>
      </c>
      <c r="H236" s="112">
        <v>0.12</v>
      </c>
      <c r="I236" s="143" t="s">
        <v>93</v>
      </c>
      <c r="J236" s="112">
        <f>IF(I236="SI",G236-H236,G236)</f>
        <v>10.5</v>
      </c>
      <c r="K236" s="196" t="s">
        <v>922</v>
      </c>
      <c r="L236" s="108">
        <v>2014</v>
      </c>
      <c r="M236" s="108">
        <v>2848</v>
      </c>
      <c r="N236" s="109" t="s">
        <v>918</v>
      </c>
      <c r="O236" s="111" t="s">
        <v>923</v>
      </c>
      <c r="P236" s="109" t="s">
        <v>924</v>
      </c>
      <c r="Q236" s="109" t="s">
        <v>924</v>
      </c>
      <c r="R236" s="108">
        <v>3</v>
      </c>
      <c r="S236" s="111" t="s">
        <v>305</v>
      </c>
      <c r="T236" s="108">
        <v>1010803</v>
      </c>
      <c r="U236" s="108">
        <v>800</v>
      </c>
      <c r="V236" s="108">
        <v>8</v>
      </c>
      <c r="W236" s="108">
        <v>1</v>
      </c>
      <c r="X236" s="113">
        <v>2014</v>
      </c>
      <c r="Y236" s="113">
        <v>59</v>
      </c>
      <c r="Z236" s="113">
        <v>0</v>
      </c>
      <c r="AA236" s="114" t="s">
        <v>82</v>
      </c>
      <c r="AB236" s="109" t="s">
        <v>925</v>
      </c>
      <c r="AC236" s="107">
        <f>IF(O236=O235,0,1)</f>
        <v>1</v>
      </c>
    </row>
    <row r="237" spans="1:29" ht="60">
      <c r="A237" s="108">
        <v>2015</v>
      </c>
      <c r="B237" s="108">
        <v>155</v>
      </c>
      <c r="C237" s="109" t="s">
        <v>77</v>
      </c>
      <c r="D237" s="195" t="s">
        <v>926</v>
      </c>
      <c r="E237" s="109" t="s">
        <v>927</v>
      </c>
      <c r="F237" s="197" t="s">
        <v>928</v>
      </c>
      <c r="G237" s="112">
        <v>0.04</v>
      </c>
      <c r="H237" s="112">
        <v>0</v>
      </c>
      <c r="I237" s="143" t="s">
        <v>81</v>
      </c>
      <c r="J237" s="112">
        <f>IF(I237="SI",G237-H237,G237)</f>
        <v>0.04</v>
      </c>
      <c r="K237" s="196" t="s">
        <v>82</v>
      </c>
      <c r="L237" s="108">
        <v>2015</v>
      </c>
      <c r="M237" s="108">
        <v>1357</v>
      </c>
      <c r="N237" s="109" t="s">
        <v>541</v>
      </c>
      <c r="O237" s="111" t="s">
        <v>923</v>
      </c>
      <c r="P237" s="109" t="s">
        <v>924</v>
      </c>
      <c r="Q237" s="109" t="s">
        <v>924</v>
      </c>
      <c r="R237" s="108" t="s">
        <v>87</v>
      </c>
      <c r="S237" s="111" t="s">
        <v>87</v>
      </c>
      <c r="T237" s="108"/>
      <c r="U237" s="108">
        <v>0</v>
      </c>
      <c r="V237" s="108">
        <v>0</v>
      </c>
      <c r="W237" s="108">
        <v>0</v>
      </c>
      <c r="X237" s="113">
        <v>0</v>
      </c>
      <c r="Y237" s="113">
        <v>0</v>
      </c>
      <c r="Z237" s="113">
        <v>0</v>
      </c>
      <c r="AA237" s="114" t="s">
        <v>82</v>
      </c>
      <c r="AB237" s="109" t="s">
        <v>542</v>
      </c>
      <c r="AC237" s="107">
        <f>IF(O237=O236,0,1)</f>
        <v>0</v>
      </c>
    </row>
    <row r="238" spans="1:29" ht="108">
      <c r="A238" s="108">
        <v>2015</v>
      </c>
      <c r="B238" s="108">
        <v>421</v>
      </c>
      <c r="C238" s="109" t="s">
        <v>177</v>
      </c>
      <c r="D238" s="195" t="s">
        <v>929</v>
      </c>
      <c r="E238" s="109" t="s">
        <v>553</v>
      </c>
      <c r="F238" s="197" t="s">
        <v>930</v>
      </c>
      <c r="G238" s="112">
        <v>7.42</v>
      </c>
      <c r="H238" s="112">
        <v>7.51</v>
      </c>
      <c r="I238" s="143" t="s">
        <v>81</v>
      </c>
      <c r="J238" s="112">
        <f>IF(I238="SI",G238-H238,G238)</f>
        <v>-0.08999999999999986</v>
      </c>
      <c r="K238" s="196" t="s">
        <v>82</v>
      </c>
      <c r="L238" s="108">
        <v>2015</v>
      </c>
      <c r="M238" s="108">
        <v>2950</v>
      </c>
      <c r="N238" s="109" t="s">
        <v>931</v>
      </c>
      <c r="O238" s="111" t="s">
        <v>923</v>
      </c>
      <c r="P238" s="109" t="s">
        <v>924</v>
      </c>
      <c r="Q238" s="109" t="s">
        <v>924</v>
      </c>
      <c r="R238" s="108" t="s">
        <v>87</v>
      </c>
      <c r="S238" s="111" t="s">
        <v>87</v>
      </c>
      <c r="T238" s="108"/>
      <c r="U238" s="108">
        <v>0</v>
      </c>
      <c r="V238" s="108">
        <v>0</v>
      </c>
      <c r="W238" s="108">
        <v>0</v>
      </c>
      <c r="X238" s="113">
        <v>0</v>
      </c>
      <c r="Y238" s="113">
        <v>0</v>
      </c>
      <c r="Z238" s="113">
        <v>0</v>
      </c>
      <c r="AA238" s="114" t="s">
        <v>82</v>
      </c>
      <c r="AB238" s="109" t="s">
        <v>932</v>
      </c>
      <c r="AC238" s="107">
        <f>IF(O238=O237,0,1)</f>
        <v>0</v>
      </c>
    </row>
    <row r="239" spans="1:29" ht="24">
      <c r="A239" s="108">
        <v>2018</v>
      </c>
      <c r="B239" s="108">
        <v>437</v>
      </c>
      <c r="C239" s="109" t="s">
        <v>252</v>
      </c>
      <c r="D239" s="195" t="s">
        <v>933</v>
      </c>
      <c r="E239" s="109" t="s">
        <v>934</v>
      </c>
      <c r="F239" s="197" t="s">
        <v>935</v>
      </c>
      <c r="G239" s="112">
        <v>132.24</v>
      </c>
      <c r="H239" s="112">
        <v>23.85</v>
      </c>
      <c r="I239" s="143" t="s">
        <v>81</v>
      </c>
      <c r="J239" s="112">
        <f>IF(I239="SI",G239-H239,G239)</f>
        <v>108.39000000000001</v>
      </c>
      <c r="K239" s="196" t="s">
        <v>82</v>
      </c>
      <c r="L239" s="108">
        <v>2018</v>
      </c>
      <c r="M239" s="108">
        <v>3122</v>
      </c>
      <c r="N239" s="109" t="s">
        <v>717</v>
      </c>
      <c r="O239" s="111" t="s">
        <v>936</v>
      </c>
      <c r="P239" s="109" t="s">
        <v>924</v>
      </c>
      <c r="Q239" s="109" t="s">
        <v>924</v>
      </c>
      <c r="R239" s="108" t="s">
        <v>87</v>
      </c>
      <c r="S239" s="111" t="s">
        <v>87</v>
      </c>
      <c r="T239" s="108"/>
      <c r="U239" s="108">
        <v>0</v>
      </c>
      <c r="V239" s="108">
        <v>0</v>
      </c>
      <c r="W239" s="108">
        <v>0</v>
      </c>
      <c r="X239" s="113">
        <v>0</v>
      </c>
      <c r="Y239" s="113">
        <v>0</v>
      </c>
      <c r="Z239" s="113">
        <v>0</v>
      </c>
      <c r="AA239" s="114" t="s">
        <v>82</v>
      </c>
      <c r="AB239" s="109" t="s">
        <v>937</v>
      </c>
      <c r="AC239" s="107">
        <f>IF(O239=O238,0,1)</f>
        <v>1</v>
      </c>
    </row>
    <row r="240" spans="1:29" ht="36">
      <c r="A240" s="108">
        <v>2018</v>
      </c>
      <c r="B240" s="108">
        <v>322</v>
      </c>
      <c r="C240" s="109" t="s">
        <v>359</v>
      </c>
      <c r="D240" s="195" t="s">
        <v>938</v>
      </c>
      <c r="E240" s="109" t="s">
        <v>739</v>
      </c>
      <c r="F240" s="197" t="s">
        <v>939</v>
      </c>
      <c r="G240" s="112">
        <v>4660.7</v>
      </c>
      <c r="H240" s="112">
        <v>922.37</v>
      </c>
      <c r="I240" s="143" t="s">
        <v>81</v>
      </c>
      <c r="J240" s="112">
        <f>IF(I240="SI",G240-H240,G240)</f>
        <v>3738.33</v>
      </c>
      <c r="K240" s="196" t="s">
        <v>940</v>
      </c>
      <c r="L240" s="108">
        <v>2018</v>
      </c>
      <c r="M240" s="108">
        <v>728</v>
      </c>
      <c r="N240" s="109" t="s">
        <v>797</v>
      </c>
      <c r="O240" s="111" t="s">
        <v>941</v>
      </c>
      <c r="P240" s="109" t="s">
        <v>942</v>
      </c>
      <c r="Q240" s="109" t="s">
        <v>942</v>
      </c>
      <c r="R240" s="108" t="s">
        <v>87</v>
      </c>
      <c r="S240" s="111" t="s">
        <v>87</v>
      </c>
      <c r="T240" s="108"/>
      <c r="U240" s="108">
        <v>0</v>
      </c>
      <c r="V240" s="108">
        <v>0</v>
      </c>
      <c r="W240" s="108">
        <v>0</v>
      </c>
      <c r="X240" s="113">
        <v>0</v>
      </c>
      <c r="Y240" s="113">
        <v>0</v>
      </c>
      <c r="Z240" s="113">
        <v>0</v>
      </c>
      <c r="AA240" s="114" t="s">
        <v>82</v>
      </c>
      <c r="AB240" s="109" t="s">
        <v>943</v>
      </c>
      <c r="AC240" s="107">
        <f>IF(O240=O239,0,1)</f>
        <v>1</v>
      </c>
    </row>
    <row r="241" spans="1:29" ht="36">
      <c r="A241" s="108">
        <v>2018</v>
      </c>
      <c r="B241" s="108">
        <v>323</v>
      </c>
      <c r="C241" s="109" t="s">
        <v>359</v>
      </c>
      <c r="D241" s="195" t="s">
        <v>944</v>
      </c>
      <c r="E241" s="109" t="s">
        <v>945</v>
      </c>
      <c r="F241" s="197" t="s">
        <v>946</v>
      </c>
      <c r="G241" s="112">
        <v>2232.47</v>
      </c>
      <c r="H241" s="112">
        <v>449.47</v>
      </c>
      <c r="I241" s="143" t="s">
        <v>81</v>
      </c>
      <c r="J241" s="112">
        <f>IF(I241="SI",G241-H241,G241)</f>
        <v>1782.9999999999998</v>
      </c>
      <c r="K241" s="196" t="s">
        <v>940</v>
      </c>
      <c r="L241" s="108">
        <v>2018</v>
      </c>
      <c r="M241" s="108">
        <v>1367</v>
      </c>
      <c r="N241" s="109" t="s">
        <v>947</v>
      </c>
      <c r="O241" s="111" t="s">
        <v>941</v>
      </c>
      <c r="P241" s="109" t="s">
        <v>942</v>
      </c>
      <c r="Q241" s="109" t="s">
        <v>942</v>
      </c>
      <c r="R241" s="108" t="s">
        <v>87</v>
      </c>
      <c r="S241" s="111" t="s">
        <v>87</v>
      </c>
      <c r="T241" s="108"/>
      <c r="U241" s="108">
        <v>0</v>
      </c>
      <c r="V241" s="108">
        <v>0</v>
      </c>
      <c r="W241" s="108">
        <v>0</v>
      </c>
      <c r="X241" s="113">
        <v>0</v>
      </c>
      <c r="Y241" s="113">
        <v>0</v>
      </c>
      <c r="Z241" s="113">
        <v>0</v>
      </c>
      <c r="AA241" s="114" t="s">
        <v>82</v>
      </c>
      <c r="AB241" s="109" t="s">
        <v>948</v>
      </c>
      <c r="AC241" s="107">
        <f>IF(O241=O240,0,1)</f>
        <v>0</v>
      </c>
    </row>
    <row r="242" spans="1:29" ht="36">
      <c r="A242" s="108">
        <v>2018</v>
      </c>
      <c r="B242" s="108">
        <v>324</v>
      </c>
      <c r="C242" s="109" t="s">
        <v>359</v>
      </c>
      <c r="D242" s="195" t="s">
        <v>949</v>
      </c>
      <c r="E242" s="109" t="s">
        <v>945</v>
      </c>
      <c r="F242" s="197" t="s">
        <v>950</v>
      </c>
      <c r="G242" s="112">
        <v>25.53</v>
      </c>
      <c r="H242" s="112">
        <v>4.6</v>
      </c>
      <c r="I242" s="143" t="s">
        <v>81</v>
      </c>
      <c r="J242" s="112">
        <f>IF(I242="SI",G242-H242,G242)</f>
        <v>20.93</v>
      </c>
      <c r="K242" s="196" t="s">
        <v>940</v>
      </c>
      <c r="L242" s="108">
        <v>2018</v>
      </c>
      <c r="M242" s="108">
        <v>1366</v>
      </c>
      <c r="N242" s="109" t="s">
        <v>947</v>
      </c>
      <c r="O242" s="111" t="s">
        <v>941</v>
      </c>
      <c r="P242" s="109" t="s">
        <v>942</v>
      </c>
      <c r="Q242" s="109" t="s">
        <v>942</v>
      </c>
      <c r="R242" s="108" t="s">
        <v>87</v>
      </c>
      <c r="S242" s="111" t="s">
        <v>87</v>
      </c>
      <c r="T242" s="108"/>
      <c r="U242" s="108">
        <v>0</v>
      </c>
      <c r="V242" s="108">
        <v>0</v>
      </c>
      <c r="W242" s="108">
        <v>0</v>
      </c>
      <c r="X242" s="113">
        <v>0</v>
      </c>
      <c r="Y242" s="113">
        <v>0</v>
      </c>
      <c r="Z242" s="113">
        <v>0</v>
      </c>
      <c r="AA242" s="114" t="s">
        <v>82</v>
      </c>
      <c r="AB242" s="109" t="s">
        <v>948</v>
      </c>
      <c r="AC242" s="107">
        <f>IF(O242=O241,0,1)</f>
        <v>0</v>
      </c>
    </row>
    <row r="243" spans="1:29" ht="36">
      <c r="A243" s="108">
        <v>2018</v>
      </c>
      <c r="B243" s="108">
        <v>325</v>
      </c>
      <c r="C243" s="109" t="s">
        <v>359</v>
      </c>
      <c r="D243" s="195" t="s">
        <v>951</v>
      </c>
      <c r="E243" s="109" t="s">
        <v>952</v>
      </c>
      <c r="F243" s="197" t="s">
        <v>953</v>
      </c>
      <c r="G243" s="112">
        <v>39.78</v>
      </c>
      <c r="H243" s="112">
        <v>7.17</v>
      </c>
      <c r="I243" s="143" t="s">
        <v>81</v>
      </c>
      <c r="J243" s="112">
        <f>IF(I243="SI",G243-H243,G243)</f>
        <v>32.61</v>
      </c>
      <c r="K243" s="196" t="s">
        <v>940</v>
      </c>
      <c r="L243" s="108">
        <v>2018</v>
      </c>
      <c r="M243" s="108">
        <v>1823</v>
      </c>
      <c r="N243" s="109" t="s">
        <v>695</v>
      </c>
      <c r="O243" s="111" t="s">
        <v>941</v>
      </c>
      <c r="P243" s="109" t="s">
        <v>942</v>
      </c>
      <c r="Q243" s="109" t="s">
        <v>942</v>
      </c>
      <c r="R243" s="108" t="s">
        <v>87</v>
      </c>
      <c r="S243" s="111" t="s">
        <v>87</v>
      </c>
      <c r="T243" s="108"/>
      <c r="U243" s="108">
        <v>0</v>
      </c>
      <c r="V243" s="108">
        <v>0</v>
      </c>
      <c r="W243" s="108">
        <v>0</v>
      </c>
      <c r="X243" s="113">
        <v>0</v>
      </c>
      <c r="Y243" s="113">
        <v>0</v>
      </c>
      <c r="Z243" s="113">
        <v>0</v>
      </c>
      <c r="AA243" s="114" t="s">
        <v>82</v>
      </c>
      <c r="AB243" s="109" t="s">
        <v>954</v>
      </c>
      <c r="AC243" s="107">
        <f>IF(O243=O242,0,1)</f>
        <v>0</v>
      </c>
    </row>
    <row r="244" spans="1:29" ht="36">
      <c r="A244" s="108">
        <v>2018</v>
      </c>
      <c r="B244" s="108">
        <v>326</v>
      </c>
      <c r="C244" s="109" t="s">
        <v>359</v>
      </c>
      <c r="D244" s="195" t="s">
        <v>955</v>
      </c>
      <c r="E244" s="109" t="s">
        <v>952</v>
      </c>
      <c r="F244" s="197" t="s">
        <v>953</v>
      </c>
      <c r="G244" s="112">
        <v>12.99</v>
      </c>
      <c r="H244" s="112">
        <v>2.34</v>
      </c>
      <c r="I244" s="143" t="s">
        <v>81</v>
      </c>
      <c r="J244" s="112">
        <f>IF(I244="SI",G244-H244,G244)</f>
        <v>10.65</v>
      </c>
      <c r="K244" s="196" t="s">
        <v>940</v>
      </c>
      <c r="L244" s="108">
        <v>2018</v>
      </c>
      <c r="M244" s="108">
        <v>1822</v>
      </c>
      <c r="N244" s="109" t="s">
        <v>695</v>
      </c>
      <c r="O244" s="111" t="s">
        <v>941</v>
      </c>
      <c r="P244" s="109" t="s">
        <v>942</v>
      </c>
      <c r="Q244" s="109" t="s">
        <v>942</v>
      </c>
      <c r="R244" s="108" t="s">
        <v>87</v>
      </c>
      <c r="S244" s="111" t="s">
        <v>87</v>
      </c>
      <c r="T244" s="108"/>
      <c r="U244" s="108">
        <v>0</v>
      </c>
      <c r="V244" s="108">
        <v>0</v>
      </c>
      <c r="W244" s="108">
        <v>0</v>
      </c>
      <c r="X244" s="113">
        <v>0</v>
      </c>
      <c r="Y244" s="113">
        <v>0</v>
      </c>
      <c r="Z244" s="113">
        <v>0</v>
      </c>
      <c r="AA244" s="114" t="s">
        <v>82</v>
      </c>
      <c r="AB244" s="109" t="s">
        <v>954</v>
      </c>
      <c r="AC244" s="107">
        <f>IF(O244=O243,0,1)</f>
        <v>0</v>
      </c>
    </row>
    <row r="245" spans="1:29" ht="60">
      <c r="A245" s="108">
        <v>2014</v>
      </c>
      <c r="B245" s="108">
        <v>436</v>
      </c>
      <c r="C245" s="109" t="s">
        <v>147</v>
      </c>
      <c r="D245" s="195" t="s">
        <v>956</v>
      </c>
      <c r="E245" s="109" t="s">
        <v>149</v>
      </c>
      <c r="F245" s="197" t="s">
        <v>957</v>
      </c>
      <c r="G245" s="112">
        <v>630.26</v>
      </c>
      <c r="H245" s="112">
        <v>12.73</v>
      </c>
      <c r="I245" s="143" t="s">
        <v>93</v>
      </c>
      <c r="J245" s="112">
        <f>IF(I245="SI",G245-H245,G245)</f>
        <v>630.26</v>
      </c>
      <c r="K245" s="196" t="s">
        <v>82</v>
      </c>
      <c r="L245" s="108">
        <v>2014</v>
      </c>
      <c r="M245" s="108">
        <v>3781</v>
      </c>
      <c r="N245" s="109" t="s">
        <v>958</v>
      </c>
      <c r="O245" s="111" t="s">
        <v>959</v>
      </c>
      <c r="P245" s="109" t="s">
        <v>960</v>
      </c>
      <c r="Q245" s="109" t="s">
        <v>82</v>
      </c>
      <c r="R245" s="108" t="s">
        <v>87</v>
      </c>
      <c r="S245" s="111" t="s">
        <v>87</v>
      </c>
      <c r="T245" s="108"/>
      <c r="U245" s="108">
        <v>0</v>
      </c>
      <c r="V245" s="108">
        <v>0</v>
      </c>
      <c r="W245" s="108">
        <v>0</v>
      </c>
      <c r="X245" s="113">
        <v>0</v>
      </c>
      <c r="Y245" s="113">
        <v>0</v>
      </c>
      <c r="Z245" s="113">
        <v>0</v>
      </c>
      <c r="AA245" s="114" t="s">
        <v>82</v>
      </c>
      <c r="AB245" s="109" t="s">
        <v>961</v>
      </c>
      <c r="AC245" s="107">
        <f>IF(O245=O244,0,1)</f>
        <v>1</v>
      </c>
    </row>
    <row r="246" spans="1:28" ht="15">
      <c r="A246" s="108"/>
      <c r="B246" s="108"/>
      <c r="C246" s="109"/>
      <c r="D246" s="195"/>
      <c r="E246" s="109"/>
      <c r="F246" s="198"/>
      <c r="G246" s="199"/>
      <c r="H246" s="112"/>
      <c r="I246" s="143"/>
      <c r="J246" s="112"/>
      <c r="K246" s="196"/>
      <c r="L246" s="108"/>
      <c r="M246" s="108"/>
      <c r="N246" s="109"/>
      <c r="O246" s="111"/>
      <c r="P246" s="109"/>
      <c r="Q246" s="109"/>
      <c r="R246" s="108"/>
      <c r="S246" s="111"/>
      <c r="T246" s="108"/>
      <c r="U246" s="108"/>
      <c r="V246" s="108"/>
      <c r="W246" s="108"/>
      <c r="X246" s="113"/>
      <c r="Y246" s="113"/>
      <c r="Z246" s="113"/>
      <c r="AA246" s="114"/>
      <c r="AB246" s="109"/>
    </row>
    <row r="247" spans="1:28" ht="15">
      <c r="A247" s="108"/>
      <c r="B247" s="108"/>
      <c r="C247" s="109"/>
      <c r="D247" s="195"/>
      <c r="E247" s="109"/>
      <c r="F247" s="200" t="s">
        <v>962</v>
      </c>
      <c r="G247" s="201">
        <f>SUM(G11:G245)</f>
        <v>161574.48000000007</v>
      </c>
      <c r="H247" s="202">
        <f>SUM(H11:H245)</f>
        <v>24775.03</v>
      </c>
      <c r="I247" s="143"/>
      <c r="J247" s="202">
        <f>SUM(J11:J245)</f>
        <v>137270.6499999999</v>
      </c>
      <c r="K247" s="196"/>
      <c r="L247" s="108"/>
      <c r="M247" s="108"/>
      <c r="N247" s="109"/>
      <c r="O247" s="111"/>
      <c r="P247" s="109"/>
      <c r="Q247" s="109"/>
      <c r="R247" s="108"/>
      <c r="S247" s="111"/>
      <c r="T247" s="108"/>
      <c r="U247" s="108"/>
      <c r="V247" s="108"/>
      <c r="W247" s="108"/>
      <c r="X247" s="113"/>
      <c r="Y247" s="113"/>
      <c r="Z247" s="113"/>
      <c r="AA247" s="114"/>
      <c r="AB247" s="109"/>
    </row>
    <row r="248" spans="3:28" ht="15">
      <c r="C248" s="107"/>
      <c r="D248" s="107"/>
      <c r="E248" s="107"/>
      <c r="F248" s="107"/>
      <c r="G248" s="107"/>
      <c r="H248" s="107"/>
      <c r="I248" s="107"/>
      <c r="J248" s="107"/>
      <c r="N248" s="107"/>
      <c r="O248" s="107"/>
      <c r="P248" s="107"/>
      <c r="Q248" s="107"/>
      <c r="S248" s="107"/>
      <c r="AB248" s="107"/>
    </row>
    <row r="249" spans="3:28" ht="15">
      <c r="C249" s="107"/>
      <c r="D249" s="107"/>
      <c r="E249" s="107"/>
      <c r="F249" s="107"/>
      <c r="G249" s="107"/>
      <c r="H249" s="107"/>
      <c r="I249" s="107"/>
      <c r="J249" s="107"/>
      <c r="N249" s="107"/>
      <c r="O249" s="107"/>
      <c r="P249" s="107"/>
      <c r="Q249" s="107"/>
      <c r="S249" s="107"/>
      <c r="AB249" s="107"/>
    </row>
    <row r="250" spans="3:28" ht="15">
      <c r="C250" s="107"/>
      <c r="D250" s="107"/>
      <c r="E250" s="107"/>
      <c r="F250" s="107"/>
      <c r="G250" s="107"/>
      <c r="H250" s="107"/>
      <c r="I250" s="107"/>
      <c r="J250" s="107"/>
      <c r="N250" s="107"/>
      <c r="O250" s="107"/>
      <c r="P250" s="107"/>
      <c r="Q250" s="107"/>
      <c r="S250" s="107"/>
      <c r="AB250" s="107"/>
    </row>
    <row r="251" spans="3:28" ht="15">
      <c r="C251" s="107"/>
      <c r="D251" s="107"/>
      <c r="E251" s="107"/>
      <c r="F251" s="107"/>
      <c r="G251" s="107"/>
      <c r="H251" s="107"/>
      <c r="I251" s="107"/>
      <c r="J251" s="107"/>
      <c r="N251" s="107"/>
      <c r="O251" s="107"/>
      <c r="P251" s="107"/>
      <c r="Q251" s="107"/>
      <c r="S251" s="107"/>
      <c r="AB251" s="107"/>
    </row>
    <row r="252" spans="3:28" ht="15">
      <c r="C252" s="107"/>
      <c r="D252" s="107"/>
      <c r="E252" s="107"/>
      <c r="F252" s="107"/>
      <c r="G252" s="107"/>
      <c r="H252" s="107"/>
      <c r="I252" s="107"/>
      <c r="J252" s="107"/>
      <c r="N252" s="107"/>
      <c r="O252" s="107"/>
      <c r="P252" s="107"/>
      <c r="Q252" s="107"/>
      <c r="S252" s="107"/>
      <c r="AB252" s="107"/>
    </row>
    <row r="253" spans="3:28" ht="15">
      <c r="C253" s="107"/>
      <c r="D253" s="107"/>
      <c r="E253" s="107"/>
      <c r="F253" s="107"/>
      <c r="G253" s="107"/>
      <c r="H253" s="107"/>
      <c r="I253" s="107"/>
      <c r="J253" s="107"/>
      <c r="N253" s="107"/>
      <c r="O253" s="107"/>
      <c r="P253" s="107"/>
      <c r="Q253" s="107"/>
      <c r="S253" s="107"/>
      <c r="AB253" s="107"/>
    </row>
    <row r="254" spans="3:28" ht="15">
      <c r="C254" s="107"/>
      <c r="D254" s="107"/>
      <c r="E254" s="107"/>
      <c r="F254" s="107"/>
      <c r="G254" s="107"/>
      <c r="H254" s="107"/>
      <c r="I254" s="107"/>
      <c r="J254" s="107"/>
      <c r="N254" s="107"/>
      <c r="O254" s="107"/>
      <c r="P254" s="107"/>
      <c r="Q254" s="107"/>
      <c r="S254" s="107"/>
      <c r="AB254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24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UT010501</cp:lastModifiedBy>
  <cp:lastPrinted>2015-01-23T09:39:52Z</cp:lastPrinted>
  <dcterms:created xsi:type="dcterms:W3CDTF">1996-11-05T10:16:36Z</dcterms:created>
  <dcterms:modified xsi:type="dcterms:W3CDTF">2019-04-30T10:34:08Z</dcterms:modified>
  <cp:category/>
  <cp:version/>
  <cp:contentType/>
  <cp:contentStatus/>
</cp:coreProperties>
</file>